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ra\AppData\Local\Microsoft\Windows\INetCache\Content.Outlook\3DWQOV3Q\"/>
    </mc:Choice>
  </mc:AlternateContent>
  <xr:revisionPtr revIDLastSave="0" documentId="13_ncr:1_{01DB2379-0351-465C-9500-2EA3263873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 R " sheetId="1" r:id="rId1"/>
    <sheet name="Master A R 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1" l="1"/>
  <c r="D3" i="1"/>
  <c r="E21" i="1" l="1"/>
  <c r="D21" i="1"/>
  <c r="G21" i="1"/>
  <c r="C14" i="1" l="1"/>
  <c r="F21" i="1"/>
  <c r="C21" i="1"/>
  <c r="D7" i="3" l="1"/>
  <c r="I28" i="3"/>
  <c r="G29" i="3" s="1"/>
  <c r="I25" i="3"/>
  <c r="D15" i="3"/>
  <c r="C15" i="3"/>
  <c r="D11" i="3"/>
  <c r="D17" i="3" s="1"/>
  <c r="C11" i="3"/>
  <c r="C17" i="3" s="1"/>
  <c r="C29" i="3" l="1"/>
  <c r="F29" i="3"/>
  <c r="E29" i="3"/>
  <c r="H29" i="3"/>
  <c r="G26" i="3"/>
  <c r="G31" i="3" s="1"/>
  <c r="C26" i="3"/>
  <c r="H26" i="3"/>
  <c r="E26" i="3"/>
  <c r="E31" i="3" s="1"/>
  <c r="F26" i="3"/>
  <c r="C31" i="3" l="1"/>
  <c r="F31" i="3"/>
  <c r="H31" i="3"/>
  <c r="I29" i="3"/>
  <c r="I26" i="3"/>
  <c r="I31" i="3" s="1"/>
  <c r="E32" i="3" s="1"/>
  <c r="C10" i="1"/>
  <c r="C6" i="1"/>
  <c r="C12" i="1" s="1"/>
  <c r="G32" i="3" l="1"/>
  <c r="H32" i="3"/>
  <c r="F32" i="3"/>
  <c r="D19" i="3"/>
  <c r="C19" i="3"/>
  <c r="C32" i="3"/>
  <c r="H21" i="1"/>
  <c r="I32" i="3" l="1"/>
</calcChain>
</file>

<file path=xl/sharedStrings.xml><?xml version="1.0" encoding="utf-8"?>
<sst xmlns="http://schemas.openxmlformats.org/spreadsheetml/2006/main" count="67" uniqueCount="65">
  <si>
    <t xml:space="preserve">Charges </t>
  </si>
  <si>
    <t>Adjustments</t>
  </si>
  <si>
    <t>Payments</t>
  </si>
  <si>
    <t>Adjusted Charges</t>
  </si>
  <si>
    <t>Gross %</t>
  </si>
  <si>
    <t>Net %</t>
  </si>
  <si>
    <t>A/R Turnover</t>
  </si>
  <si>
    <t xml:space="preserve">A  / R </t>
  </si>
  <si>
    <t>Average Charges</t>
  </si>
  <si>
    <t>Total</t>
  </si>
  <si>
    <t>Insurance</t>
  </si>
  <si>
    <t>Low</t>
  </si>
  <si>
    <t>lower is better</t>
  </si>
  <si>
    <t>Current Month</t>
  </si>
  <si>
    <t>4 key Ratios</t>
  </si>
  <si>
    <t>Cumulative YTD</t>
  </si>
  <si>
    <t>GOAL</t>
  </si>
  <si>
    <t>Charges</t>
  </si>
  <si>
    <t>Billings</t>
  </si>
  <si>
    <t>Average Monthly Charges</t>
  </si>
  <si>
    <t>YTD cumulative charges/# months YTD</t>
  </si>
  <si>
    <t>Total YTD 2012  adjustments</t>
  </si>
  <si>
    <t>Adjusted Collections</t>
  </si>
  <si>
    <t>Charges with adj subtracted</t>
  </si>
  <si>
    <t>Collections</t>
  </si>
  <si>
    <t>TOTAL YTD 2012  payments What was actually taken in</t>
  </si>
  <si>
    <t>Gross Collection %</t>
  </si>
  <si>
    <t>what's taken in divided by billings</t>
  </si>
  <si>
    <t>&lt;60-70%</t>
  </si>
  <si>
    <t>Fees set at 200% Medicare, LOWER IS BETTER!!</t>
  </si>
  <si>
    <t>Adjusted Collection %</t>
  </si>
  <si>
    <t>receipts/billings with adjustments taken</t>
  </si>
  <si>
    <t>&gt;100% cumulative means production dropping or adjustments taken too readily</t>
  </si>
  <si>
    <t>any one month can be over 100%</t>
  </si>
  <si>
    <t>A/R Turnover Ratio</t>
  </si>
  <si>
    <t>cumulative, need</t>
  </si>
  <si>
    <t>Lower is better</t>
  </si>
  <si>
    <t>to dvide by # months</t>
  </si>
  <si>
    <t>Use month charges, then cumulative</t>
  </si>
  <si>
    <t>for future</t>
  </si>
  <si>
    <t>Total AR 30-120d/tot chgs div # mos</t>
  </si>
  <si>
    <t>Ratio is better than we thought at meeting</t>
  </si>
  <si>
    <t>Aging</t>
  </si>
  <si>
    <t>Current</t>
  </si>
  <si>
    <t>TOTAL A/R Balance</t>
  </si>
  <si>
    <t>Patient</t>
  </si>
  <si>
    <t>Combined Total</t>
  </si>
  <si>
    <t>&lt;15%</t>
  </si>
  <si>
    <t>Goal</t>
  </si>
  <si>
    <t>Copy Worksheet for next month</t>
  </si>
  <si>
    <t>You have to adjust the formula by # of months each month</t>
  </si>
  <si>
    <t>&gt;95%</t>
  </si>
  <si>
    <t>2.0 or less</t>
  </si>
  <si>
    <t>©Copyrighted Practice &amp; Liability Consultants, LLC 2012, 2013</t>
  </si>
  <si>
    <t>Fill in yellow sections</t>
  </si>
  <si>
    <t xml:space="preserve">Change months in green section each month e.g. Feb/2, March/3, etc.  </t>
  </si>
  <si>
    <t>Don't change the Formulas built in</t>
  </si>
  <si>
    <t>should be 95% or higher, not consistenly over 100%</t>
  </si>
  <si>
    <t>0-30</t>
  </si>
  <si>
    <t>31-60</t>
  </si>
  <si>
    <t>61-90</t>
  </si>
  <si>
    <t>91-120</t>
  </si>
  <si>
    <t>120 +</t>
  </si>
  <si>
    <t>Average</t>
  </si>
  <si>
    <t>should be &lt;15%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</si>
</sst>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\-yy;@"/>
    <numFmt numFmtId="167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rgb="FF3F3F3F"/>
      <name val="Times New Roman"/>
      <family val="1"/>
    </font>
    <font>
      <b/>
      <sz val="10"/>
      <color rgb="FFFF0000"/>
      <name val="Times New Roman"/>
      <family val="1"/>
    </font>
    <font>
      <u/>
      <sz val="10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5" borderId="2" applyNumberFormat="0" applyAlignment="0" applyProtection="0"/>
  </cellStyleXfs>
  <cellXfs count="99">
    <xf numFmtId="0" fontId="0" fillId="0" borderId="0" xfId="0"/>
    <xf numFmtId="0" fontId="0" fillId="0" borderId="1" xfId="0" applyBorder="1"/>
    <xf numFmtId="0" fontId="3" fillId="0" borderId="0" xfId="0" applyFont="1"/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43" fontId="4" fillId="0" borderId="1" xfId="1" applyFont="1" applyBorder="1"/>
    <xf numFmtId="43" fontId="4" fillId="0" borderId="1" xfId="0" applyNumberFormat="1" applyFont="1" applyBorder="1"/>
    <xf numFmtId="165" fontId="4" fillId="0" borderId="1" xfId="1" applyNumberFormat="1" applyFont="1" applyBorder="1"/>
    <xf numFmtId="164" fontId="4" fillId="0" borderId="1" xfId="2" applyNumberFormat="1" applyFont="1" applyBorder="1"/>
    <xf numFmtId="164" fontId="4" fillId="2" borderId="1" xfId="2" applyNumberFormat="1" applyFont="1" applyFill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/>
    <xf numFmtId="10" fontId="4" fillId="3" borderId="1" xfId="2" applyNumberFormat="1" applyFont="1" applyFill="1" applyBorder="1"/>
    <xf numFmtId="17" fontId="4" fillId="0" borderId="0" xfId="0" applyNumberFormat="1" applyFont="1"/>
    <xf numFmtId="17" fontId="7" fillId="7" borderId="0" xfId="0" applyNumberFormat="1" applyFont="1" applyFill="1" applyAlignment="1">
      <alignment horizontal="center"/>
    </xf>
    <xf numFmtId="166" fontId="6" fillId="8" borderId="3" xfId="0" applyNumberFormat="1" applyFont="1" applyFill="1" applyBorder="1" applyAlignment="1">
      <alignment horizontal="center"/>
    </xf>
    <xf numFmtId="0" fontId="6" fillId="9" borderId="6" xfId="0" applyFont="1" applyFill="1" applyBorder="1"/>
    <xf numFmtId="0" fontId="6" fillId="10" borderId="6" xfId="0" applyFont="1" applyFill="1" applyBorder="1" applyAlignment="1">
      <alignment horizontal="center"/>
    </xf>
    <xf numFmtId="166" fontId="6" fillId="4" borderId="3" xfId="0" applyNumberFormat="1" applyFont="1" applyFill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167" fontId="8" fillId="2" borderId="13" xfId="3" applyNumberFormat="1" applyFont="1" applyFill="1" applyBorder="1"/>
    <xf numFmtId="167" fontId="4" fillId="2" borderId="5" xfId="0" applyNumberFormat="1" applyFont="1" applyFill="1" applyBorder="1"/>
    <xf numFmtId="167" fontId="4" fillId="0" borderId="0" xfId="0" applyNumberFormat="1" applyFont="1"/>
    <xf numFmtId="167" fontId="4" fillId="20" borderId="5" xfId="0" applyNumberFormat="1" applyFont="1" applyFill="1" applyBorder="1"/>
    <xf numFmtId="0" fontId="4" fillId="20" borderId="0" xfId="0" applyFont="1" applyFill="1"/>
    <xf numFmtId="0" fontId="6" fillId="21" borderId="0" xfId="0" applyFont="1" applyFill="1"/>
    <xf numFmtId="0" fontId="4" fillId="21" borderId="0" xfId="0" applyFont="1" applyFill="1"/>
    <xf numFmtId="167" fontId="4" fillId="18" borderId="0" xfId="0" applyNumberFormat="1" applyFont="1" applyFill="1"/>
    <xf numFmtId="167" fontId="4" fillId="18" borderId="3" xfId="0" applyNumberFormat="1" applyFont="1" applyFill="1" applyBorder="1"/>
    <xf numFmtId="167" fontId="4" fillId="18" borderId="5" xfId="0" applyNumberFormat="1" applyFont="1" applyFill="1" applyBorder="1"/>
    <xf numFmtId="0" fontId="4" fillId="11" borderId="7" xfId="0" applyFont="1" applyFill="1" applyBorder="1" applyAlignment="1">
      <alignment horizontal="center"/>
    </xf>
    <xf numFmtId="0" fontId="6" fillId="11" borderId="8" xfId="0" applyFont="1" applyFill="1" applyBorder="1"/>
    <xf numFmtId="164" fontId="6" fillId="11" borderId="0" xfId="2" applyNumberFormat="1" applyFont="1" applyFill="1"/>
    <xf numFmtId="164" fontId="9" fillId="19" borderId="0" xfId="2" applyNumberFormat="1" applyFont="1" applyFill="1"/>
    <xf numFmtId="9" fontId="6" fillId="0" borderId="0" xfId="0" applyNumberFormat="1" applyFont="1" applyAlignment="1">
      <alignment horizontal="center"/>
    </xf>
    <xf numFmtId="0" fontId="9" fillId="0" borderId="0" xfId="0" applyFont="1"/>
    <xf numFmtId="0" fontId="4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0" xfId="0" applyFont="1"/>
    <xf numFmtId="0" fontId="9" fillId="4" borderId="0" xfId="0" applyFont="1" applyFill="1"/>
    <xf numFmtId="0" fontId="4" fillId="0" borderId="0" xfId="0" applyFont="1" applyAlignment="1">
      <alignment horizontal="center"/>
    </xf>
    <xf numFmtId="0" fontId="4" fillId="12" borderId="9" xfId="0" applyFont="1" applyFill="1" applyBorder="1" applyAlignment="1">
      <alignment horizontal="center"/>
    </xf>
    <xf numFmtId="0" fontId="6" fillId="12" borderId="10" xfId="0" applyFont="1" applyFill="1" applyBorder="1"/>
    <xf numFmtId="164" fontId="6" fillId="12" borderId="0" xfId="2" applyNumberFormat="1" applyFont="1" applyFill="1"/>
    <xf numFmtId="0" fontId="7" fillId="0" borderId="0" xfId="0" applyFont="1"/>
    <xf numFmtId="0" fontId="4" fillId="13" borderId="11" xfId="0" applyFont="1" applyFill="1" applyBorder="1" applyAlignment="1">
      <alignment horizontal="center"/>
    </xf>
    <xf numFmtId="0" fontId="6" fillId="13" borderId="12" xfId="0" applyFont="1" applyFill="1" applyBorder="1"/>
    <xf numFmtId="43" fontId="6" fillId="13" borderId="0" xfId="0" applyNumberFormat="1" applyFont="1" applyFill="1"/>
    <xf numFmtId="3" fontId="4" fillId="0" borderId="0" xfId="0" applyNumberFormat="1" applyFont="1"/>
    <xf numFmtId="0" fontId="4" fillId="14" borderId="6" xfId="0" applyFont="1" applyFill="1" applyBorder="1" applyAlignment="1">
      <alignment horizontal="center"/>
    </xf>
    <xf numFmtId="0" fontId="6" fillId="14" borderId="3" xfId="0" applyFont="1" applyFill="1" applyBorder="1"/>
    <xf numFmtId="0" fontId="6" fillId="14" borderId="4" xfId="0" applyFont="1" applyFill="1" applyBorder="1" applyAlignment="1">
      <alignment horizontal="center"/>
    </xf>
    <xf numFmtId="0" fontId="6" fillId="14" borderId="4" xfId="0" applyFont="1" applyFill="1" applyBorder="1"/>
    <xf numFmtId="0" fontId="6" fillId="14" borderId="6" xfId="0" applyFont="1" applyFill="1" applyBorder="1"/>
    <xf numFmtId="0" fontId="4" fillId="0" borderId="7" xfId="0" applyFont="1" applyBorder="1"/>
    <xf numFmtId="167" fontId="8" fillId="2" borderId="14" xfId="3" applyNumberFormat="1" applyFont="1" applyFill="1" applyBorder="1"/>
    <xf numFmtId="167" fontId="4" fillId="0" borderId="15" xfId="0" applyNumberFormat="1" applyFont="1" applyBorder="1"/>
    <xf numFmtId="167" fontId="4" fillId="0" borderId="8" xfId="0" applyNumberFormat="1" applyFont="1" applyBorder="1"/>
    <xf numFmtId="0" fontId="4" fillId="0" borderId="9" xfId="0" applyFont="1" applyBorder="1"/>
    <xf numFmtId="164" fontId="8" fillId="15" borderId="2" xfId="2" applyNumberFormat="1" applyFont="1" applyFill="1" applyBorder="1"/>
    <xf numFmtId="167" fontId="4" fillId="15" borderId="0" xfId="0" applyNumberFormat="1" applyFont="1" applyFill="1"/>
    <xf numFmtId="9" fontId="7" fillId="15" borderId="10" xfId="2" applyFont="1" applyFill="1" applyBorder="1"/>
    <xf numFmtId="167" fontId="4" fillId="0" borderId="10" xfId="0" applyNumberFormat="1" applyFont="1" applyBorder="1"/>
    <xf numFmtId="0" fontId="10" fillId="0" borderId="9" xfId="0" applyFont="1" applyBorder="1"/>
    <xf numFmtId="167" fontId="8" fillId="2" borderId="2" xfId="3" applyNumberFormat="1" applyFont="1" applyFill="1"/>
    <xf numFmtId="167" fontId="10" fillId="0" borderId="0" xfId="0" applyNumberFormat="1" applyFont="1"/>
    <xf numFmtId="164" fontId="8" fillId="16" borderId="2" xfId="2" applyNumberFormat="1" applyFont="1" applyFill="1" applyBorder="1"/>
    <xf numFmtId="167" fontId="10" fillId="16" borderId="0" xfId="0" applyNumberFormat="1" applyFont="1" applyFill="1"/>
    <xf numFmtId="9" fontId="7" fillId="16" borderId="10" xfId="2" applyFont="1" applyFill="1" applyBorder="1"/>
    <xf numFmtId="10" fontId="6" fillId="17" borderId="3" xfId="2" applyNumberFormat="1" applyFont="1" applyFill="1" applyBorder="1"/>
    <xf numFmtId="10" fontId="6" fillId="17" borderId="4" xfId="2" applyNumberFormat="1" applyFont="1" applyFill="1" applyBorder="1"/>
    <xf numFmtId="10" fontId="6" fillId="17" borderId="5" xfId="0" applyNumberFormat="1" applyFont="1" applyFill="1" applyBorder="1"/>
    <xf numFmtId="0" fontId="4" fillId="0" borderId="10" xfId="0" applyFont="1" applyBorder="1"/>
    <xf numFmtId="0" fontId="4" fillId="0" borderId="11" xfId="0" applyFont="1" applyBorder="1"/>
    <xf numFmtId="0" fontId="4" fillId="0" borderId="16" xfId="0" applyFont="1" applyBorder="1"/>
    <xf numFmtId="0" fontId="6" fillId="9" borderId="3" xfId="0" applyFont="1" applyFill="1" applyBorder="1"/>
    <xf numFmtId="0" fontId="6" fillId="9" borderId="5" xfId="0" applyFont="1" applyFill="1" applyBorder="1"/>
    <xf numFmtId="0" fontId="0" fillId="2" borderId="1" xfId="0" applyFill="1" applyBorder="1" applyAlignment="1">
      <alignment horizontal="center"/>
    </xf>
    <xf numFmtId="0" fontId="4" fillId="0" borderId="21" xfId="0" applyFont="1" applyBorder="1"/>
    <xf numFmtId="0" fontId="0" fillId="0" borderId="11" xfId="0" applyBorder="1"/>
    <xf numFmtId="0" fontId="4" fillId="0" borderId="22" xfId="0" applyFont="1" applyBorder="1"/>
    <xf numFmtId="0" fontId="4" fillId="4" borderId="22" xfId="0" applyFont="1" applyFill="1" applyBorder="1"/>
    <xf numFmtId="0" fontId="5" fillId="4" borderId="22" xfId="0" applyFont="1" applyFill="1" applyBorder="1"/>
    <xf numFmtId="43" fontId="4" fillId="4" borderId="22" xfId="1" applyFont="1" applyFill="1" applyBorder="1"/>
    <xf numFmtId="9" fontId="4" fillId="3" borderId="22" xfId="2" applyFont="1" applyFill="1" applyBorder="1"/>
    <xf numFmtId="2" fontId="0" fillId="2" borderId="0" xfId="2" applyNumberFormat="1" applyFont="1" applyFill="1" applyBorder="1"/>
    <xf numFmtId="43" fontId="4" fillId="4" borderId="1" xfId="0" applyNumberFormat="1" applyFont="1" applyFill="1" applyBorder="1"/>
    <xf numFmtId="165" fontId="4" fillId="0" borderId="17" xfId="1" applyNumberFormat="1" applyFont="1" applyFill="1" applyBorder="1"/>
    <xf numFmtId="0" fontId="4" fillId="3" borderId="18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Output" xfId="3" builtinId="2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O9" sqref="O9"/>
    </sheetView>
  </sheetViews>
  <sheetFormatPr defaultRowHeight="15" x14ac:dyDescent="0.25"/>
  <cols>
    <col min="1" max="1" width="1.42578125" customWidth="1"/>
    <col min="2" max="2" width="15.42578125" customWidth="1"/>
    <col min="3" max="3" width="20.7109375" customWidth="1"/>
    <col min="4" max="4" width="14.28515625" customWidth="1"/>
    <col min="5" max="5" width="10.7109375" customWidth="1"/>
    <col min="6" max="6" width="13.28515625" bestFit="1" customWidth="1"/>
    <col min="7" max="7" width="14.85546875" customWidth="1"/>
    <col min="8" max="8" width="14.5703125" customWidth="1"/>
  </cols>
  <sheetData>
    <row r="1" spans="1:8" x14ac:dyDescent="0.25">
      <c r="A1" s="93"/>
      <c r="B1" s="94"/>
      <c r="C1" s="94"/>
      <c r="D1" s="94"/>
      <c r="E1" s="94"/>
      <c r="F1" s="94"/>
      <c r="G1" s="94"/>
      <c r="H1" s="95"/>
    </row>
    <row r="2" spans="1:8" x14ac:dyDescent="0.25">
      <c r="A2" s="83"/>
      <c r="B2" s="3"/>
      <c r="C2" s="4"/>
      <c r="D2" s="3"/>
      <c r="E2" s="3"/>
      <c r="F2" s="3"/>
      <c r="G2" s="3"/>
      <c r="H2" s="85"/>
    </row>
    <row r="3" spans="1:8" x14ac:dyDescent="0.25">
      <c r="A3" s="83"/>
      <c r="B3" s="3" t="s">
        <v>0</v>
      </c>
      <c r="C3" s="5">
        <v>1300000</v>
      </c>
      <c r="D3" s="6">
        <f>SUM(C3/12)</f>
        <v>108333.33333333333</v>
      </c>
      <c r="E3" s="3" t="s">
        <v>8</v>
      </c>
      <c r="F3" s="3"/>
      <c r="G3" s="3"/>
      <c r="H3" s="85"/>
    </row>
    <row r="4" spans="1:8" x14ac:dyDescent="0.25">
      <c r="A4" s="83"/>
      <c r="B4" s="3"/>
      <c r="C4" s="7"/>
      <c r="D4" s="3"/>
      <c r="E4" s="3"/>
      <c r="F4" s="3"/>
      <c r="G4" s="3"/>
      <c r="H4" s="85"/>
    </row>
    <row r="5" spans="1:8" x14ac:dyDescent="0.25">
      <c r="A5" s="83"/>
      <c r="B5" s="3" t="s">
        <v>1</v>
      </c>
      <c r="C5" s="5">
        <v>500000</v>
      </c>
      <c r="D5" s="3"/>
      <c r="E5" s="3"/>
      <c r="F5" s="3"/>
      <c r="G5" s="3"/>
      <c r="H5" s="85"/>
    </row>
    <row r="6" spans="1:8" x14ac:dyDescent="0.25">
      <c r="A6" s="83"/>
      <c r="B6" s="3" t="s">
        <v>3</v>
      </c>
      <c r="C6" s="5">
        <f>SUM(C3-C5)</f>
        <v>800000</v>
      </c>
      <c r="D6" s="3"/>
      <c r="E6" s="3"/>
      <c r="F6" s="3"/>
      <c r="G6" s="3"/>
      <c r="H6" s="85"/>
    </row>
    <row r="7" spans="1:8" x14ac:dyDescent="0.25">
      <c r="A7" s="83"/>
      <c r="B7" s="3"/>
      <c r="C7" s="7"/>
      <c r="D7" s="3"/>
      <c r="E7" s="3"/>
      <c r="F7" s="3"/>
      <c r="G7" s="3"/>
      <c r="H7" s="85"/>
    </row>
    <row r="8" spans="1:8" x14ac:dyDescent="0.25">
      <c r="A8" s="83"/>
      <c r="B8" s="3" t="s">
        <v>2</v>
      </c>
      <c r="C8" s="5">
        <v>750000</v>
      </c>
      <c r="D8" s="3"/>
      <c r="E8" s="3"/>
      <c r="F8" s="3"/>
      <c r="G8" s="3"/>
      <c r="H8" s="85"/>
    </row>
    <row r="9" spans="1:8" x14ac:dyDescent="0.25">
      <c r="A9" s="83"/>
      <c r="B9" s="3"/>
      <c r="C9" s="3"/>
      <c r="D9" s="3"/>
      <c r="E9" s="3"/>
      <c r="F9" s="3"/>
      <c r="G9" s="3"/>
      <c r="H9" s="85"/>
    </row>
    <row r="10" spans="1:8" x14ac:dyDescent="0.25">
      <c r="A10" s="83"/>
      <c r="B10" s="3" t="s">
        <v>4</v>
      </c>
      <c r="C10" s="8">
        <f>SUM(C8/C3)</f>
        <v>0.57692307692307687</v>
      </c>
      <c r="D10" s="3"/>
      <c r="E10" s="3"/>
      <c r="F10" s="3"/>
      <c r="G10" s="3"/>
      <c r="H10" s="85"/>
    </row>
    <row r="11" spans="1:8" x14ac:dyDescent="0.25">
      <c r="A11" s="83"/>
      <c r="B11" s="3"/>
      <c r="C11" s="3"/>
      <c r="D11" s="3"/>
      <c r="E11" s="3"/>
      <c r="F11" s="3"/>
      <c r="G11" s="3"/>
      <c r="H11" s="85"/>
    </row>
    <row r="12" spans="1:8" x14ac:dyDescent="0.25">
      <c r="A12" s="83"/>
      <c r="B12" s="3" t="s">
        <v>5</v>
      </c>
      <c r="C12" s="9">
        <f>SUM(C8/C6)</f>
        <v>0.9375</v>
      </c>
      <c r="D12" s="10" t="s">
        <v>11</v>
      </c>
      <c r="E12" s="11" t="s">
        <v>57</v>
      </c>
      <c r="F12" s="11"/>
      <c r="G12" s="3"/>
      <c r="H12" s="85"/>
    </row>
    <row r="13" spans="1:8" x14ac:dyDescent="0.25">
      <c r="A13" s="83"/>
      <c r="B13" s="3"/>
      <c r="C13" s="3"/>
      <c r="D13" s="3"/>
      <c r="E13" s="3"/>
      <c r="F13" s="3"/>
      <c r="G13" s="3"/>
      <c r="H13" s="85"/>
    </row>
    <row r="14" spans="1:8" x14ac:dyDescent="0.25">
      <c r="A14" s="83"/>
      <c r="B14" s="3" t="s">
        <v>6</v>
      </c>
      <c r="C14" s="90">
        <f>SUM(C16/D3)</f>
        <v>1.6153846153846154</v>
      </c>
      <c r="D14" s="12" t="s">
        <v>63</v>
      </c>
      <c r="E14" s="3" t="s">
        <v>12</v>
      </c>
      <c r="F14" s="3"/>
      <c r="G14" s="3"/>
      <c r="H14" s="85"/>
    </row>
    <row r="15" spans="1:8" x14ac:dyDescent="0.25">
      <c r="A15" s="83"/>
      <c r="B15" s="3"/>
      <c r="C15" s="3"/>
      <c r="D15" s="3"/>
      <c r="E15" s="13"/>
      <c r="F15" s="13"/>
      <c r="G15" s="3"/>
      <c r="H15" s="85"/>
    </row>
    <row r="16" spans="1:8" x14ac:dyDescent="0.25">
      <c r="A16" s="83"/>
      <c r="B16" s="3" t="s">
        <v>7</v>
      </c>
      <c r="C16" s="91">
        <f>+H20</f>
        <v>175000</v>
      </c>
      <c r="D16" s="3"/>
      <c r="E16" s="3"/>
      <c r="F16" s="3"/>
      <c r="G16" s="3"/>
      <c r="H16" s="85"/>
    </row>
    <row r="17" spans="1:8" x14ac:dyDescent="0.25">
      <c r="A17" s="83"/>
      <c r="B17" s="3"/>
      <c r="C17" s="3"/>
      <c r="D17" s="3"/>
      <c r="E17" s="3"/>
      <c r="F17" s="3"/>
      <c r="G17" s="3"/>
      <c r="H17" s="85"/>
    </row>
    <row r="18" spans="1:8" x14ac:dyDescent="0.25">
      <c r="A18" s="83"/>
      <c r="B18" s="3"/>
      <c r="C18" s="3"/>
      <c r="D18" s="3"/>
      <c r="E18" s="3"/>
      <c r="F18" s="3"/>
      <c r="G18" s="3"/>
      <c r="H18" s="86"/>
    </row>
    <row r="19" spans="1:8" x14ac:dyDescent="0.25">
      <c r="A19" s="83"/>
      <c r="B19" s="3"/>
      <c r="C19" s="11" t="s">
        <v>58</v>
      </c>
      <c r="D19" s="14" t="s">
        <v>59</v>
      </c>
      <c r="E19" s="14" t="s">
        <v>60</v>
      </c>
      <c r="F19" s="14" t="s">
        <v>61</v>
      </c>
      <c r="G19" s="14" t="s">
        <v>62</v>
      </c>
      <c r="H19" s="87" t="s">
        <v>9</v>
      </c>
    </row>
    <row r="20" spans="1:8" x14ac:dyDescent="0.25">
      <c r="A20" s="83"/>
      <c r="B20" s="3"/>
      <c r="C20" s="7">
        <v>45000</v>
      </c>
      <c r="D20" s="7">
        <v>32000</v>
      </c>
      <c r="E20" s="7">
        <v>44000</v>
      </c>
      <c r="F20" s="92">
        <v>22000</v>
      </c>
      <c r="G20" s="7">
        <v>32000</v>
      </c>
      <c r="H20" s="88">
        <v>175000</v>
      </c>
    </row>
    <row r="21" spans="1:8" x14ac:dyDescent="0.25">
      <c r="A21" s="83"/>
      <c r="B21" s="3"/>
      <c r="C21" s="15">
        <f>SUM(C20/$H$20)</f>
        <v>0.25714285714285712</v>
      </c>
      <c r="D21" s="15">
        <f t="shared" ref="D21:G21" si="0">SUM(D20/$H$20)</f>
        <v>0.18285714285714286</v>
      </c>
      <c r="E21" s="15">
        <f t="shared" si="0"/>
        <v>0.25142857142857145</v>
      </c>
      <c r="F21" s="15">
        <f t="shared" si="0"/>
        <v>0.12571428571428572</v>
      </c>
      <c r="G21" s="15">
        <f t="shared" si="0"/>
        <v>0.18285714285714286</v>
      </c>
      <c r="H21" s="89">
        <f>SUM(G21,F21,E21,D21,C21)</f>
        <v>1</v>
      </c>
    </row>
    <row r="22" spans="1:8" ht="15.75" thickBot="1" x14ac:dyDescent="0.3">
      <c r="A22" s="84"/>
      <c r="B22" s="1"/>
      <c r="C22" s="1"/>
      <c r="D22" s="1"/>
      <c r="E22" s="1"/>
      <c r="F22" s="1"/>
      <c r="G22" s="82" t="s">
        <v>64</v>
      </c>
      <c r="H22" s="1"/>
    </row>
  </sheetData>
  <mergeCells count="1">
    <mergeCell ref="A1:H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4"/>
  <sheetViews>
    <sheetView topLeftCell="A10" workbookViewId="0">
      <selection activeCell="H40" sqref="H40"/>
    </sheetView>
  </sheetViews>
  <sheetFormatPr defaultRowHeight="15" x14ac:dyDescent="0.25"/>
  <cols>
    <col min="1" max="1" width="5.140625" customWidth="1"/>
    <col min="2" max="2" width="26.7109375" customWidth="1"/>
    <col min="3" max="3" width="15.140625" customWidth="1"/>
    <col min="4" max="4" width="17.28515625" customWidth="1"/>
    <col min="5" max="5" width="36" customWidth="1"/>
    <col min="6" max="6" width="11.28515625" customWidth="1"/>
    <col min="7" max="7" width="13.42578125" customWidth="1"/>
    <col min="8" max="8" width="13.7109375" customWidth="1"/>
    <col min="9" max="9" width="18.140625" customWidth="1"/>
    <col min="12" max="12" width="11" customWidth="1"/>
    <col min="256" max="256" width="5.140625" customWidth="1"/>
    <col min="257" max="257" width="26.7109375" customWidth="1"/>
    <col min="258" max="258" width="15.140625" customWidth="1"/>
    <col min="259" max="259" width="17.28515625" customWidth="1"/>
    <col min="260" max="260" width="33" customWidth="1"/>
    <col min="261" max="262" width="11.28515625" customWidth="1"/>
    <col min="263" max="263" width="13.42578125" customWidth="1"/>
    <col min="264" max="264" width="13.7109375" customWidth="1"/>
    <col min="265" max="265" width="18.140625" customWidth="1"/>
    <col min="268" max="268" width="11" customWidth="1"/>
    <col min="512" max="512" width="5.140625" customWidth="1"/>
    <col min="513" max="513" width="26.7109375" customWidth="1"/>
    <col min="514" max="514" width="15.140625" customWidth="1"/>
    <col min="515" max="515" width="17.28515625" customWidth="1"/>
    <col min="516" max="516" width="33" customWidth="1"/>
    <col min="517" max="518" width="11.28515625" customWidth="1"/>
    <col min="519" max="519" width="13.42578125" customWidth="1"/>
    <col min="520" max="520" width="13.7109375" customWidth="1"/>
    <col min="521" max="521" width="18.140625" customWidth="1"/>
    <col min="524" max="524" width="11" customWidth="1"/>
    <col min="768" max="768" width="5.140625" customWidth="1"/>
    <col min="769" max="769" width="26.7109375" customWidth="1"/>
    <col min="770" max="770" width="15.140625" customWidth="1"/>
    <col min="771" max="771" width="17.28515625" customWidth="1"/>
    <col min="772" max="772" width="33" customWidth="1"/>
    <col min="773" max="774" width="11.28515625" customWidth="1"/>
    <col min="775" max="775" width="13.42578125" customWidth="1"/>
    <col min="776" max="776" width="13.7109375" customWidth="1"/>
    <col min="777" max="777" width="18.140625" customWidth="1"/>
    <col min="780" max="780" width="11" customWidth="1"/>
    <col min="1024" max="1024" width="5.140625" customWidth="1"/>
    <col min="1025" max="1025" width="26.7109375" customWidth="1"/>
    <col min="1026" max="1026" width="15.140625" customWidth="1"/>
    <col min="1027" max="1027" width="17.28515625" customWidth="1"/>
    <col min="1028" max="1028" width="33" customWidth="1"/>
    <col min="1029" max="1030" width="11.28515625" customWidth="1"/>
    <col min="1031" max="1031" width="13.42578125" customWidth="1"/>
    <col min="1032" max="1032" width="13.7109375" customWidth="1"/>
    <col min="1033" max="1033" width="18.140625" customWidth="1"/>
    <col min="1036" max="1036" width="11" customWidth="1"/>
    <col min="1280" max="1280" width="5.140625" customWidth="1"/>
    <col min="1281" max="1281" width="26.7109375" customWidth="1"/>
    <col min="1282" max="1282" width="15.140625" customWidth="1"/>
    <col min="1283" max="1283" width="17.28515625" customWidth="1"/>
    <col min="1284" max="1284" width="33" customWidth="1"/>
    <col min="1285" max="1286" width="11.28515625" customWidth="1"/>
    <col min="1287" max="1287" width="13.42578125" customWidth="1"/>
    <col min="1288" max="1288" width="13.7109375" customWidth="1"/>
    <col min="1289" max="1289" width="18.140625" customWidth="1"/>
    <col min="1292" max="1292" width="11" customWidth="1"/>
    <col min="1536" max="1536" width="5.140625" customWidth="1"/>
    <col min="1537" max="1537" width="26.7109375" customWidth="1"/>
    <col min="1538" max="1538" width="15.140625" customWidth="1"/>
    <col min="1539" max="1539" width="17.28515625" customWidth="1"/>
    <col min="1540" max="1540" width="33" customWidth="1"/>
    <col min="1541" max="1542" width="11.28515625" customWidth="1"/>
    <col min="1543" max="1543" width="13.42578125" customWidth="1"/>
    <col min="1544" max="1544" width="13.7109375" customWidth="1"/>
    <col min="1545" max="1545" width="18.140625" customWidth="1"/>
    <col min="1548" max="1548" width="11" customWidth="1"/>
    <col min="1792" max="1792" width="5.140625" customWidth="1"/>
    <col min="1793" max="1793" width="26.7109375" customWidth="1"/>
    <col min="1794" max="1794" width="15.140625" customWidth="1"/>
    <col min="1795" max="1795" width="17.28515625" customWidth="1"/>
    <col min="1796" max="1796" width="33" customWidth="1"/>
    <col min="1797" max="1798" width="11.28515625" customWidth="1"/>
    <col min="1799" max="1799" width="13.42578125" customWidth="1"/>
    <col min="1800" max="1800" width="13.7109375" customWidth="1"/>
    <col min="1801" max="1801" width="18.140625" customWidth="1"/>
    <col min="1804" max="1804" width="11" customWidth="1"/>
    <col min="2048" max="2048" width="5.140625" customWidth="1"/>
    <col min="2049" max="2049" width="26.7109375" customWidth="1"/>
    <col min="2050" max="2050" width="15.140625" customWidth="1"/>
    <col min="2051" max="2051" width="17.28515625" customWidth="1"/>
    <col min="2052" max="2052" width="33" customWidth="1"/>
    <col min="2053" max="2054" width="11.28515625" customWidth="1"/>
    <col min="2055" max="2055" width="13.42578125" customWidth="1"/>
    <col min="2056" max="2056" width="13.7109375" customWidth="1"/>
    <col min="2057" max="2057" width="18.140625" customWidth="1"/>
    <col min="2060" max="2060" width="11" customWidth="1"/>
    <col min="2304" max="2304" width="5.140625" customWidth="1"/>
    <col min="2305" max="2305" width="26.7109375" customWidth="1"/>
    <col min="2306" max="2306" width="15.140625" customWidth="1"/>
    <col min="2307" max="2307" width="17.28515625" customWidth="1"/>
    <col min="2308" max="2308" width="33" customWidth="1"/>
    <col min="2309" max="2310" width="11.28515625" customWidth="1"/>
    <col min="2311" max="2311" width="13.42578125" customWidth="1"/>
    <col min="2312" max="2312" width="13.7109375" customWidth="1"/>
    <col min="2313" max="2313" width="18.140625" customWidth="1"/>
    <col min="2316" max="2316" width="11" customWidth="1"/>
    <col min="2560" max="2560" width="5.140625" customWidth="1"/>
    <col min="2561" max="2561" width="26.7109375" customWidth="1"/>
    <col min="2562" max="2562" width="15.140625" customWidth="1"/>
    <col min="2563" max="2563" width="17.28515625" customWidth="1"/>
    <col min="2564" max="2564" width="33" customWidth="1"/>
    <col min="2565" max="2566" width="11.28515625" customWidth="1"/>
    <col min="2567" max="2567" width="13.42578125" customWidth="1"/>
    <col min="2568" max="2568" width="13.7109375" customWidth="1"/>
    <col min="2569" max="2569" width="18.140625" customWidth="1"/>
    <col min="2572" max="2572" width="11" customWidth="1"/>
    <col min="2816" max="2816" width="5.140625" customWidth="1"/>
    <col min="2817" max="2817" width="26.7109375" customWidth="1"/>
    <col min="2818" max="2818" width="15.140625" customWidth="1"/>
    <col min="2819" max="2819" width="17.28515625" customWidth="1"/>
    <col min="2820" max="2820" width="33" customWidth="1"/>
    <col min="2821" max="2822" width="11.28515625" customWidth="1"/>
    <col min="2823" max="2823" width="13.42578125" customWidth="1"/>
    <col min="2824" max="2824" width="13.7109375" customWidth="1"/>
    <col min="2825" max="2825" width="18.140625" customWidth="1"/>
    <col min="2828" max="2828" width="11" customWidth="1"/>
    <col min="3072" max="3072" width="5.140625" customWidth="1"/>
    <col min="3073" max="3073" width="26.7109375" customWidth="1"/>
    <col min="3074" max="3074" width="15.140625" customWidth="1"/>
    <col min="3075" max="3075" width="17.28515625" customWidth="1"/>
    <col min="3076" max="3076" width="33" customWidth="1"/>
    <col min="3077" max="3078" width="11.28515625" customWidth="1"/>
    <col min="3079" max="3079" width="13.42578125" customWidth="1"/>
    <col min="3080" max="3080" width="13.7109375" customWidth="1"/>
    <col min="3081" max="3081" width="18.140625" customWidth="1"/>
    <col min="3084" max="3084" width="11" customWidth="1"/>
    <col min="3328" max="3328" width="5.140625" customWidth="1"/>
    <col min="3329" max="3329" width="26.7109375" customWidth="1"/>
    <col min="3330" max="3330" width="15.140625" customWidth="1"/>
    <col min="3331" max="3331" width="17.28515625" customWidth="1"/>
    <col min="3332" max="3332" width="33" customWidth="1"/>
    <col min="3333" max="3334" width="11.28515625" customWidth="1"/>
    <col min="3335" max="3335" width="13.42578125" customWidth="1"/>
    <col min="3336" max="3336" width="13.7109375" customWidth="1"/>
    <col min="3337" max="3337" width="18.140625" customWidth="1"/>
    <col min="3340" max="3340" width="11" customWidth="1"/>
    <col min="3584" max="3584" width="5.140625" customWidth="1"/>
    <col min="3585" max="3585" width="26.7109375" customWidth="1"/>
    <col min="3586" max="3586" width="15.140625" customWidth="1"/>
    <col min="3587" max="3587" width="17.28515625" customWidth="1"/>
    <col min="3588" max="3588" width="33" customWidth="1"/>
    <col min="3589" max="3590" width="11.28515625" customWidth="1"/>
    <col min="3591" max="3591" width="13.42578125" customWidth="1"/>
    <col min="3592" max="3592" width="13.7109375" customWidth="1"/>
    <col min="3593" max="3593" width="18.140625" customWidth="1"/>
    <col min="3596" max="3596" width="11" customWidth="1"/>
    <col min="3840" max="3840" width="5.140625" customWidth="1"/>
    <col min="3841" max="3841" width="26.7109375" customWidth="1"/>
    <col min="3842" max="3842" width="15.140625" customWidth="1"/>
    <col min="3843" max="3843" width="17.28515625" customWidth="1"/>
    <col min="3844" max="3844" width="33" customWidth="1"/>
    <col min="3845" max="3846" width="11.28515625" customWidth="1"/>
    <col min="3847" max="3847" width="13.42578125" customWidth="1"/>
    <col min="3848" max="3848" width="13.7109375" customWidth="1"/>
    <col min="3849" max="3849" width="18.140625" customWidth="1"/>
    <col min="3852" max="3852" width="11" customWidth="1"/>
    <col min="4096" max="4096" width="5.140625" customWidth="1"/>
    <col min="4097" max="4097" width="26.7109375" customWidth="1"/>
    <col min="4098" max="4098" width="15.140625" customWidth="1"/>
    <col min="4099" max="4099" width="17.28515625" customWidth="1"/>
    <col min="4100" max="4100" width="33" customWidth="1"/>
    <col min="4101" max="4102" width="11.28515625" customWidth="1"/>
    <col min="4103" max="4103" width="13.42578125" customWidth="1"/>
    <col min="4104" max="4104" width="13.7109375" customWidth="1"/>
    <col min="4105" max="4105" width="18.140625" customWidth="1"/>
    <col min="4108" max="4108" width="11" customWidth="1"/>
    <col min="4352" max="4352" width="5.140625" customWidth="1"/>
    <col min="4353" max="4353" width="26.7109375" customWidth="1"/>
    <col min="4354" max="4354" width="15.140625" customWidth="1"/>
    <col min="4355" max="4355" width="17.28515625" customWidth="1"/>
    <col min="4356" max="4356" width="33" customWidth="1"/>
    <col min="4357" max="4358" width="11.28515625" customWidth="1"/>
    <col min="4359" max="4359" width="13.42578125" customWidth="1"/>
    <col min="4360" max="4360" width="13.7109375" customWidth="1"/>
    <col min="4361" max="4361" width="18.140625" customWidth="1"/>
    <col min="4364" max="4364" width="11" customWidth="1"/>
    <col min="4608" max="4608" width="5.140625" customWidth="1"/>
    <col min="4609" max="4609" width="26.7109375" customWidth="1"/>
    <col min="4610" max="4610" width="15.140625" customWidth="1"/>
    <col min="4611" max="4611" width="17.28515625" customWidth="1"/>
    <col min="4612" max="4612" width="33" customWidth="1"/>
    <col min="4613" max="4614" width="11.28515625" customWidth="1"/>
    <col min="4615" max="4615" width="13.42578125" customWidth="1"/>
    <col min="4616" max="4616" width="13.7109375" customWidth="1"/>
    <col min="4617" max="4617" width="18.140625" customWidth="1"/>
    <col min="4620" max="4620" width="11" customWidth="1"/>
    <col min="4864" max="4864" width="5.140625" customWidth="1"/>
    <col min="4865" max="4865" width="26.7109375" customWidth="1"/>
    <col min="4866" max="4866" width="15.140625" customWidth="1"/>
    <col min="4867" max="4867" width="17.28515625" customWidth="1"/>
    <col min="4868" max="4868" width="33" customWidth="1"/>
    <col min="4869" max="4870" width="11.28515625" customWidth="1"/>
    <col min="4871" max="4871" width="13.42578125" customWidth="1"/>
    <col min="4872" max="4872" width="13.7109375" customWidth="1"/>
    <col min="4873" max="4873" width="18.140625" customWidth="1"/>
    <col min="4876" max="4876" width="11" customWidth="1"/>
    <col min="5120" max="5120" width="5.140625" customWidth="1"/>
    <col min="5121" max="5121" width="26.7109375" customWidth="1"/>
    <col min="5122" max="5122" width="15.140625" customWidth="1"/>
    <col min="5123" max="5123" width="17.28515625" customWidth="1"/>
    <col min="5124" max="5124" width="33" customWidth="1"/>
    <col min="5125" max="5126" width="11.28515625" customWidth="1"/>
    <col min="5127" max="5127" width="13.42578125" customWidth="1"/>
    <col min="5128" max="5128" width="13.7109375" customWidth="1"/>
    <col min="5129" max="5129" width="18.140625" customWidth="1"/>
    <col min="5132" max="5132" width="11" customWidth="1"/>
    <col min="5376" max="5376" width="5.140625" customWidth="1"/>
    <col min="5377" max="5377" width="26.7109375" customWidth="1"/>
    <col min="5378" max="5378" width="15.140625" customWidth="1"/>
    <col min="5379" max="5379" width="17.28515625" customWidth="1"/>
    <col min="5380" max="5380" width="33" customWidth="1"/>
    <col min="5381" max="5382" width="11.28515625" customWidth="1"/>
    <col min="5383" max="5383" width="13.42578125" customWidth="1"/>
    <col min="5384" max="5384" width="13.7109375" customWidth="1"/>
    <col min="5385" max="5385" width="18.140625" customWidth="1"/>
    <col min="5388" max="5388" width="11" customWidth="1"/>
    <col min="5632" max="5632" width="5.140625" customWidth="1"/>
    <col min="5633" max="5633" width="26.7109375" customWidth="1"/>
    <col min="5634" max="5634" width="15.140625" customWidth="1"/>
    <col min="5635" max="5635" width="17.28515625" customWidth="1"/>
    <col min="5636" max="5636" width="33" customWidth="1"/>
    <col min="5637" max="5638" width="11.28515625" customWidth="1"/>
    <col min="5639" max="5639" width="13.42578125" customWidth="1"/>
    <col min="5640" max="5640" width="13.7109375" customWidth="1"/>
    <col min="5641" max="5641" width="18.140625" customWidth="1"/>
    <col min="5644" max="5644" width="11" customWidth="1"/>
    <col min="5888" max="5888" width="5.140625" customWidth="1"/>
    <col min="5889" max="5889" width="26.7109375" customWidth="1"/>
    <col min="5890" max="5890" width="15.140625" customWidth="1"/>
    <col min="5891" max="5891" width="17.28515625" customWidth="1"/>
    <col min="5892" max="5892" width="33" customWidth="1"/>
    <col min="5893" max="5894" width="11.28515625" customWidth="1"/>
    <col min="5895" max="5895" width="13.42578125" customWidth="1"/>
    <col min="5896" max="5896" width="13.7109375" customWidth="1"/>
    <col min="5897" max="5897" width="18.140625" customWidth="1"/>
    <col min="5900" max="5900" width="11" customWidth="1"/>
    <col min="6144" max="6144" width="5.140625" customWidth="1"/>
    <col min="6145" max="6145" width="26.7109375" customWidth="1"/>
    <col min="6146" max="6146" width="15.140625" customWidth="1"/>
    <col min="6147" max="6147" width="17.28515625" customWidth="1"/>
    <col min="6148" max="6148" width="33" customWidth="1"/>
    <col min="6149" max="6150" width="11.28515625" customWidth="1"/>
    <col min="6151" max="6151" width="13.42578125" customWidth="1"/>
    <col min="6152" max="6152" width="13.7109375" customWidth="1"/>
    <col min="6153" max="6153" width="18.140625" customWidth="1"/>
    <col min="6156" max="6156" width="11" customWidth="1"/>
    <col min="6400" max="6400" width="5.140625" customWidth="1"/>
    <col min="6401" max="6401" width="26.7109375" customWidth="1"/>
    <col min="6402" max="6402" width="15.140625" customWidth="1"/>
    <col min="6403" max="6403" width="17.28515625" customWidth="1"/>
    <col min="6404" max="6404" width="33" customWidth="1"/>
    <col min="6405" max="6406" width="11.28515625" customWidth="1"/>
    <col min="6407" max="6407" width="13.42578125" customWidth="1"/>
    <col min="6408" max="6408" width="13.7109375" customWidth="1"/>
    <col min="6409" max="6409" width="18.140625" customWidth="1"/>
    <col min="6412" max="6412" width="11" customWidth="1"/>
    <col min="6656" max="6656" width="5.140625" customWidth="1"/>
    <col min="6657" max="6657" width="26.7109375" customWidth="1"/>
    <col min="6658" max="6658" width="15.140625" customWidth="1"/>
    <col min="6659" max="6659" width="17.28515625" customWidth="1"/>
    <col min="6660" max="6660" width="33" customWidth="1"/>
    <col min="6661" max="6662" width="11.28515625" customWidth="1"/>
    <col min="6663" max="6663" width="13.42578125" customWidth="1"/>
    <col min="6664" max="6664" width="13.7109375" customWidth="1"/>
    <col min="6665" max="6665" width="18.140625" customWidth="1"/>
    <col min="6668" max="6668" width="11" customWidth="1"/>
    <col min="6912" max="6912" width="5.140625" customWidth="1"/>
    <col min="6913" max="6913" width="26.7109375" customWidth="1"/>
    <col min="6914" max="6914" width="15.140625" customWidth="1"/>
    <col min="6915" max="6915" width="17.28515625" customWidth="1"/>
    <col min="6916" max="6916" width="33" customWidth="1"/>
    <col min="6917" max="6918" width="11.28515625" customWidth="1"/>
    <col min="6919" max="6919" width="13.42578125" customWidth="1"/>
    <col min="6920" max="6920" width="13.7109375" customWidth="1"/>
    <col min="6921" max="6921" width="18.140625" customWidth="1"/>
    <col min="6924" max="6924" width="11" customWidth="1"/>
    <col min="7168" max="7168" width="5.140625" customWidth="1"/>
    <col min="7169" max="7169" width="26.7109375" customWidth="1"/>
    <col min="7170" max="7170" width="15.140625" customWidth="1"/>
    <col min="7171" max="7171" width="17.28515625" customWidth="1"/>
    <col min="7172" max="7172" width="33" customWidth="1"/>
    <col min="7173" max="7174" width="11.28515625" customWidth="1"/>
    <col min="7175" max="7175" width="13.42578125" customWidth="1"/>
    <col min="7176" max="7176" width="13.7109375" customWidth="1"/>
    <col min="7177" max="7177" width="18.140625" customWidth="1"/>
    <col min="7180" max="7180" width="11" customWidth="1"/>
    <col min="7424" max="7424" width="5.140625" customWidth="1"/>
    <col min="7425" max="7425" width="26.7109375" customWidth="1"/>
    <col min="7426" max="7426" width="15.140625" customWidth="1"/>
    <col min="7427" max="7427" width="17.28515625" customWidth="1"/>
    <col min="7428" max="7428" width="33" customWidth="1"/>
    <col min="7429" max="7430" width="11.28515625" customWidth="1"/>
    <col min="7431" max="7431" width="13.42578125" customWidth="1"/>
    <col min="7432" max="7432" width="13.7109375" customWidth="1"/>
    <col min="7433" max="7433" width="18.140625" customWidth="1"/>
    <col min="7436" max="7436" width="11" customWidth="1"/>
    <col min="7680" max="7680" width="5.140625" customWidth="1"/>
    <col min="7681" max="7681" width="26.7109375" customWidth="1"/>
    <col min="7682" max="7682" width="15.140625" customWidth="1"/>
    <col min="7683" max="7683" width="17.28515625" customWidth="1"/>
    <col min="7684" max="7684" width="33" customWidth="1"/>
    <col min="7685" max="7686" width="11.28515625" customWidth="1"/>
    <col min="7687" max="7687" width="13.42578125" customWidth="1"/>
    <col min="7688" max="7688" width="13.7109375" customWidth="1"/>
    <col min="7689" max="7689" width="18.140625" customWidth="1"/>
    <col min="7692" max="7692" width="11" customWidth="1"/>
    <col min="7936" max="7936" width="5.140625" customWidth="1"/>
    <col min="7937" max="7937" width="26.7109375" customWidth="1"/>
    <col min="7938" max="7938" width="15.140625" customWidth="1"/>
    <col min="7939" max="7939" width="17.28515625" customWidth="1"/>
    <col min="7940" max="7940" width="33" customWidth="1"/>
    <col min="7941" max="7942" width="11.28515625" customWidth="1"/>
    <col min="7943" max="7943" width="13.42578125" customWidth="1"/>
    <col min="7944" max="7944" width="13.7109375" customWidth="1"/>
    <col min="7945" max="7945" width="18.140625" customWidth="1"/>
    <col min="7948" max="7948" width="11" customWidth="1"/>
    <col min="8192" max="8192" width="5.140625" customWidth="1"/>
    <col min="8193" max="8193" width="26.7109375" customWidth="1"/>
    <col min="8194" max="8194" width="15.140625" customWidth="1"/>
    <col min="8195" max="8195" width="17.28515625" customWidth="1"/>
    <col min="8196" max="8196" width="33" customWidth="1"/>
    <col min="8197" max="8198" width="11.28515625" customWidth="1"/>
    <col min="8199" max="8199" width="13.42578125" customWidth="1"/>
    <col min="8200" max="8200" width="13.7109375" customWidth="1"/>
    <col min="8201" max="8201" width="18.140625" customWidth="1"/>
    <col min="8204" max="8204" width="11" customWidth="1"/>
    <col min="8448" max="8448" width="5.140625" customWidth="1"/>
    <col min="8449" max="8449" width="26.7109375" customWidth="1"/>
    <col min="8450" max="8450" width="15.140625" customWidth="1"/>
    <col min="8451" max="8451" width="17.28515625" customWidth="1"/>
    <col min="8452" max="8452" width="33" customWidth="1"/>
    <col min="8453" max="8454" width="11.28515625" customWidth="1"/>
    <col min="8455" max="8455" width="13.42578125" customWidth="1"/>
    <col min="8456" max="8456" width="13.7109375" customWidth="1"/>
    <col min="8457" max="8457" width="18.140625" customWidth="1"/>
    <col min="8460" max="8460" width="11" customWidth="1"/>
    <col min="8704" max="8704" width="5.140625" customWidth="1"/>
    <col min="8705" max="8705" width="26.7109375" customWidth="1"/>
    <col min="8706" max="8706" width="15.140625" customWidth="1"/>
    <col min="8707" max="8707" width="17.28515625" customWidth="1"/>
    <col min="8708" max="8708" width="33" customWidth="1"/>
    <col min="8709" max="8710" width="11.28515625" customWidth="1"/>
    <col min="8711" max="8711" width="13.42578125" customWidth="1"/>
    <col min="8712" max="8712" width="13.7109375" customWidth="1"/>
    <col min="8713" max="8713" width="18.140625" customWidth="1"/>
    <col min="8716" max="8716" width="11" customWidth="1"/>
    <col min="8960" max="8960" width="5.140625" customWidth="1"/>
    <col min="8961" max="8961" width="26.7109375" customWidth="1"/>
    <col min="8962" max="8962" width="15.140625" customWidth="1"/>
    <col min="8963" max="8963" width="17.28515625" customWidth="1"/>
    <col min="8964" max="8964" width="33" customWidth="1"/>
    <col min="8965" max="8966" width="11.28515625" customWidth="1"/>
    <col min="8967" max="8967" width="13.42578125" customWidth="1"/>
    <col min="8968" max="8968" width="13.7109375" customWidth="1"/>
    <col min="8969" max="8969" width="18.140625" customWidth="1"/>
    <col min="8972" max="8972" width="11" customWidth="1"/>
    <col min="9216" max="9216" width="5.140625" customWidth="1"/>
    <col min="9217" max="9217" width="26.7109375" customWidth="1"/>
    <col min="9218" max="9218" width="15.140625" customWidth="1"/>
    <col min="9219" max="9219" width="17.28515625" customWidth="1"/>
    <col min="9220" max="9220" width="33" customWidth="1"/>
    <col min="9221" max="9222" width="11.28515625" customWidth="1"/>
    <col min="9223" max="9223" width="13.42578125" customWidth="1"/>
    <col min="9224" max="9224" width="13.7109375" customWidth="1"/>
    <col min="9225" max="9225" width="18.140625" customWidth="1"/>
    <col min="9228" max="9228" width="11" customWidth="1"/>
    <col min="9472" max="9472" width="5.140625" customWidth="1"/>
    <col min="9473" max="9473" width="26.7109375" customWidth="1"/>
    <col min="9474" max="9474" width="15.140625" customWidth="1"/>
    <col min="9475" max="9475" width="17.28515625" customWidth="1"/>
    <col min="9476" max="9476" width="33" customWidth="1"/>
    <col min="9477" max="9478" width="11.28515625" customWidth="1"/>
    <col min="9479" max="9479" width="13.42578125" customWidth="1"/>
    <col min="9480" max="9480" width="13.7109375" customWidth="1"/>
    <col min="9481" max="9481" width="18.140625" customWidth="1"/>
    <col min="9484" max="9484" width="11" customWidth="1"/>
    <col min="9728" max="9728" width="5.140625" customWidth="1"/>
    <col min="9729" max="9729" width="26.7109375" customWidth="1"/>
    <col min="9730" max="9730" width="15.140625" customWidth="1"/>
    <col min="9731" max="9731" width="17.28515625" customWidth="1"/>
    <col min="9732" max="9732" width="33" customWidth="1"/>
    <col min="9733" max="9734" width="11.28515625" customWidth="1"/>
    <col min="9735" max="9735" width="13.42578125" customWidth="1"/>
    <col min="9736" max="9736" width="13.7109375" customWidth="1"/>
    <col min="9737" max="9737" width="18.140625" customWidth="1"/>
    <col min="9740" max="9740" width="11" customWidth="1"/>
    <col min="9984" max="9984" width="5.140625" customWidth="1"/>
    <col min="9985" max="9985" width="26.7109375" customWidth="1"/>
    <col min="9986" max="9986" width="15.140625" customWidth="1"/>
    <col min="9987" max="9987" width="17.28515625" customWidth="1"/>
    <col min="9988" max="9988" width="33" customWidth="1"/>
    <col min="9989" max="9990" width="11.28515625" customWidth="1"/>
    <col min="9991" max="9991" width="13.42578125" customWidth="1"/>
    <col min="9992" max="9992" width="13.7109375" customWidth="1"/>
    <col min="9993" max="9993" width="18.140625" customWidth="1"/>
    <col min="9996" max="9996" width="11" customWidth="1"/>
    <col min="10240" max="10240" width="5.140625" customWidth="1"/>
    <col min="10241" max="10241" width="26.7109375" customWidth="1"/>
    <col min="10242" max="10242" width="15.140625" customWidth="1"/>
    <col min="10243" max="10243" width="17.28515625" customWidth="1"/>
    <col min="10244" max="10244" width="33" customWidth="1"/>
    <col min="10245" max="10246" width="11.28515625" customWidth="1"/>
    <col min="10247" max="10247" width="13.42578125" customWidth="1"/>
    <col min="10248" max="10248" width="13.7109375" customWidth="1"/>
    <col min="10249" max="10249" width="18.140625" customWidth="1"/>
    <col min="10252" max="10252" width="11" customWidth="1"/>
    <col min="10496" max="10496" width="5.140625" customWidth="1"/>
    <col min="10497" max="10497" width="26.7109375" customWidth="1"/>
    <col min="10498" max="10498" width="15.140625" customWidth="1"/>
    <col min="10499" max="10499" width="17.28515625" customWidth="1"/>
    <col min="10500" max="10500" width="33" customWidth="1"/>
    <col min="10501" max="10502" width="11.28515625" customWidth="1"/>
    <col min="10503" max="10503" width="13.42578125" customWidth="1"/>
    <col min="10504" max="10504" width="13.7109375" customWidth="1"/>
    <col min="10505" max="10505" width="18.140625" customWidth="1"/>
    <col min="10508" max="10508" width="11" customWidth="1"/>
    <col min="10752" max="10752" width="5.140625" customWidth="1"/>
    <col min="10753" max="10753" width="26.7109375" customWidth="1"/>
    <col min="10754" max="10754" width="15.140625" customWidth="1"/>
    <col min="10755" max="10755" width="17.28515625" customWidth="1"/>
    <col min="10756" max="10756" width="33" customWidth="1"/>
    <col min="10757" max="10758" width="11.28515625" customWidth="1"/>
    <col min="10759" max="10759" width="13.42578125" customWidth="1"/>
    <col min="10760" max="10760" width="13.7109375" customWidth="1"/>
    <col min="10761" max="10761" width="18.140625" customWidth="1"/>
    <col min="10764" max="10764" width="11" customWidth="1"/>
    <col min="11008" max="11008" width="5.140625" customWidth="1"/>
    <col min="11009" max="11009" width="26.7109375" customWidth="1"/>
    <col min="11010" max="11010" width="15.140625" customWidth="1"/>
    <col min="11011" max="11011" width="17.28515625" customWidth="1"/>
    <col min="11012" max="11012" width="33" customWidth="1"/>
    <col min="11013" max="11014" width="11.28515625" customWidth="1"/>
    <col min="11015" max="11015" width="13.42578125" customWidth="1"/>
    <col min="11016" max="11016" width="13.7109375" customWidth="1"/>
    <col min="11017" max="11017" width="18.140625" customWidth="1"/>
    <col min="11020" max="11020" width="11" customWidth="1"/>
    <col min="11264" max="11264" width="5.140625" customWidth="1"/>
    <col min="11265" max="11265" width="26.7109375" customWidth="1"/>
    <col min="11266" max="11266" width="15.140625" customWidth="1"/>
    <col min="11267" max="11267" width="17.28515625" customWidth="1"/>
    <col min="11268" max="11268" width="33" customWidth="1"/>
    <col min="11269" max="11270" width="11.28515625" customWidth="1"/>
    <col min="11271" max="11271" width="13.42578125" customWidth="1"/>
    <col min="11272" max="11272" width="13.7109375" customWidth="1"/>
    <col min="11273" max="11273" width="18.140625" customWidth="1"/>
    <col min="11276" max="11276" width="11" customWidth="1"/>
    <col min="11520" max="11520" width="5.140625" customWidth="1"/>
    <col min="11521" max="11521" width="26.7109375" customWidth="1"/>
    <col min="11522" max="11522" width="15.140625" customWidth="1"/>
    <col min="11523" max="11523" width="17.28515625" customWidth="1"/>
    <col min="11524" max="11524" width="33" customWidth="1"/>
    <col min="11525" max="11526" width="11.28515625" customWidth="1"/>
    <col min="11527" max="11527" width="13.42578125" customWidth="1"/>
    <col min="11528" max="11528" width="13.7109375" customWidth="1"/>
    <col min="11529" max="11529" width="18.140625" customWidth="1"/>
    <col min="11532" max="11532" width="11" customWidth="1"/>
    <col min="11776" max="11776" width="5.140625" customWidth="1"/>
    <col min="11777" max="11777" width="26.7109375" customWidth="1"/>
    <col min="11778" max="11778" width="15.140625" customWidth="1"/>
    <col min="11779" max="11779" width="17.28515625" customWidth="1"/>
    <col min="11780" max="11780" width="33" customWidth="1"/>
    <col min="11781" max="11782" width="11.28515625" customWidth="1"/>
    <col min="11783" max="11783" width="13.42578125" customWidth="1"/>
    <col min="11784" max="11784" width="13.7109375" customWidth="1"/>
    <col min="11785" max="11785" width="18.140625" customWidth="1"/>
    <col min="11788" max="11788" width="11" customWidth="1"/>
    <col min="12032" max="12032" width="5.140625" customWidth="1"/>
    <col min="12033" max="12033" width="26.7109375" customWidth="1"/>
    <col min="12034" max="12034" width="15.140625" customWidth="1"/>
    <col min="12035" max="12035" width="17.28515625" customWidth="1"/>
    <col min="12036" max="12036" width="33" customWidth="1"/>
    <col min="12037" max="12038" width="11.28515625" customWidth="1"/>
    <col min="12039" max="12039" width="13.42578125" customWidth="1"/>
    <col min="12040" max="12040" width="13.7109375" customWidth="1"/>
    <col min="12041" max="12041" width="18.140625" customWidth="1"/>
    <col min="12044" max="12044" width="11" customWidth="1"/>
    <col min="12288" max="12288" width="5.140625" customWidth="1"/>
    <col min="12289" max="12289" width="26.7109375" customWidth="1"/>
    <col min="12290" max="12290" width="15.140625" customWidth="1"/>
    <col min="12291" max="12291" width="17.28515625" customWidth="1"/>
    <col min="12292" max="12292" width="33" customWidth="1"/>
    <col min="12293" max="12294" width="11.28515625" customWidth="1"/>
    <col min="12295" max="12295" width="13.42578125" customWidth="1"/>
    <col min="12296" max="12296" width="13.7109375" customWidth="1"/>
    <col min="12297" max="12297" width="18.140625" customWidth="1"/>
    <col min="12300" max="12300" width="11" customWidth="1"/>
    <col min="12544" max="12544" width="5.140625" customWidth="1"/>
    <col min="12545" max="12545" width="26.7109375" customWidth="1"/>
    <col min="12546" max="12546" width="15.140625" customWidth="1"/>
    <col min="12547" max="12547" width="17.28515625" customWidth="1"/>
    <col min="12548" max="12548" width="33" customWidth="1"/>
    <col min="12549" max="12550" width="11.28515625" customWidth="1"/>
    <col min="12551" max="12551" width="13.42578125" customWidth="1"/>
    <col min="12552" max="12552" width="13.7109375" customWidth="1"/>
    <col min="12553" max="12553" width="18.140625" customWidth="1"/>
    <col min="12556" max="12556" width="11" customWidth="1"/>
    <col min="12800" max="12800" width="5.140625" customWidth="1"/>
    <col min="12801" max="12801" width="26.7109375" customWidth="1"/>
    <col min="12802" max="12802" width="15.140625" customWidth="1"/>
    <col min="12803" max="12803" width="17.28515625" customWidth="1"/>
    <col min="12804" max="12804" width="33" customWidth="1"/>
    <col min="12805" max="12806" width="11.28515625" customWidth="1"/>
    <col min="12807" max="12807" width="13.42578125" customWidth="1"/>
    <col min="12808" max="12808" width="13.7109375" customWidth="1"/>
    <col min="12809" max="12809" width="18.140625" customWidth="1"/>
    <col min="12812" max="12812" width="11" customWidth="1"/>
    <col min="13056" max="13056" width="5.140625" customWidth="1"/>
    <col min="13057" max="13057" width="26.7109375" customWidth="1"/>
    <col min="13058" max="13058" width="15.140625" customWidth="1"/>
    <col min="13059" max="13059" width="17.28515625" customWidth="1"/>
    <col min="13060" max="13060" width="33" customWidth="1"/>
    <col min="13061" max="13062" width="11.28515625" customWidth="1"/>
    <col min="13063" max="13063" width="13.42578125" customWidth="1"/>
    <col min="13064" max="13064" width="13.7109375" customWidth="1"/>
    <col min="13065" max="13065" width="18.140625" customWidth="1"/>
    <col min="13068" max="13068" width="11" customWidth="1"/>
    <col min="13312" max="13312" width="5.140625" customWidth="1"/>
    <col min="13313" max="13313" width="26.7109375" customWidth="1"/>
    <col min="13314" max="13314" width="15.140625" customWidth="1"/>
    <col min="13315" max="13315" width="17.28515625" customWidth="1"/>
    <col min="13316" max="13316" width="33" customWidth="1"/>
    <col min="13317" max="13318" width="11.28515625" customWidth="1"/>
    <col min="13319" max="13319" width="13.42578125" customWidth="1"/>
    <col min="13320" max="13320" width="13.7109375" customWidth="1"/>
    <col min="13321" max="13321" width="18.140625" customWidth="1"/>
    <col min="13324" max="13324" width="11" customWidth="1"/>
    <col min="13568" max="13568" width="5.140625" customWidth="1"/>
    <col min="13569" max="13569" width="26.7109375" customWidth="1"/>
    <col min="13570" max="13570" width="15.140625" customWidth="1"/>
    <col min="13571" max="13571" width="17.28515625" customWidth="1"/>
    <col min="13572" max="13572" width="33" customWidth="1"/>
    <col min="13573" max="13574" width="11.28515625" customWidth="1"/>
    <col min="13575" max="13575" width="13.42578125" customWidth="1"/>
    <col min="13576" max="13576" width="13.7109375" customWidth="1"/>
    <col min="13577" max="13577" width="18.140625" customWidth="1"/>
    <col min="13580" max="13580" width="11" customWidth="1"/>
    <col min="13824" max="13824" width="5.140625" customWidth="1"/>
    <col min="13825" max="13825" width="26.7109375" customWidth="1"/>
    <col min="13826" max="13826" width="15.140625" customWidth="1"/>
    <col min="13827" max="13827" width="17.28515625" customWidth="1"/>
    <col min="13828" max="13828" width="33" customWidth="1"/>
    <col min="13829" max="13830" width="11.28515625" customWidth="1"/>
    <col min="13831" max="13831" width="13.42578125" customWidth="1"/>
    <col min="13832" max="13832" width="13.7109375" customWidth="1"/>
    <col min="13833" max="13833" width="18.140625" customWidth="1"/>
    <col min="13836" max="13836" width="11" customWidth="1"/>
    <col min="14080" max="14080" width="5.140625" customWidth="1"/>
    <col min="14081" max="14081" width="26.7109375" customWidth="1"/>
    <col min="14082" max="14082" width="15.140625" customWidth="1"/>
    <col min="14083" max="14083" width="17.28515625" customWidth="1"/>
    <col min="14084" max="14084" width="33" customWidth="1"/>
    <col min="14085" max="14086" width="11.28515625" customWidth="1"/>
    <col min="14087" max="14087" width="13.42578125" customWidth="1"/>
    <col min="14088" max="14088" width="13.7109375" customWidth="1"/>
    <col min="14089" max="14089" width="18.140625" customWidth="1"/>
    <col min="14092" max="14092" width="11" customWidth="1"/>
    <col min="14336" max="14336" width="5.140625" customWidth="1"/>
    <col min="14337" max="14337" width="26.7109375" customWidth="1"/>
    <col min="14338" max="14338" width="15.140625" customWidth="1"/>
    <col min="14339" max="14339" width="17.28515625" customWidth="1"/>
    <col min="14340" max="14340" width="33" customWidth="1"/>
    <col min="14341" max="14342" width="11.28515625" customWidth="1"/>
    <col min="14343" max="14343" width="13.42578125" customWidth="1"/>
    <col min="14344" max="14344" width="13.7109375" customWidth="1"/>
    <col min="14345" max="14345" width="18.140625" customWidth="1"/>
    <col min="14348" max="14348" width="11" customWidth="1"/>
    <col min="14592" max="14592" width="5.140625" customWidth="1"/>
    <col min="14593" max="14593" width="26.7109375" customWidth="1"/>
    <col min="14594" max="14594" width="15.140625" customWidth="1"/>
    <col min="14595" max="14595" width="17.28515625" customWidth="1"/>
    <col min="14596" max="14596" width="33" customWidth="1"/>
    <col min="14597" max="14598" width="11.28515625" customWidth="1"/>
    <col min="14599" max="14599" width="13.42578125" customWidth="1"/>
    <col min="14600" max="14600" width="13.7109375" customWidth="1"/>
    <col min="14601" max="14601" width="18.140625" customWidth="1"/>
    <col min="14604" max="14604" width="11" customWidth="1"/>
    <col min="14848" max="14848" width="5.140625" customWidth="1"/>
    <col min="14849" max="14849" width="26.7109375" customWidth="1"/>
    <col min="14850" max="14850" width="15.140625" customWidth="1"/>
    <col min="14851" max="14851" width="17.28515625" customWidth="1"/>
    <col min="14852" max="14852" width="33" customWidth="1"/>
    <col min="14853" max="14854" width="11.28515625" customWidth="1"/>
    <col min="14855" max="14855" width="13.42578125" customWidth="1"/>
    <col min="14856" max="14856" width="13.7109375" customWidth="1"/>
    <col min="14857" max="14857" width="18.140625" customWidth="1"/>
    <col min="14860" max="14860" width="11" customWidth="1"/>
    <col min="15104" max="15104" width="5.140625" customWidth="1"/>
    <col min="15105" max="15105" width="26.7109375" customWidth="1"/>
    <col min="15106" max="15106" width="15.140625" customWidth="1"/>
    <col min="15107" max="15107" width="17.28515625" customWidth="1"/>
    <col min="15108" max="15108" width="33" customWidth="1"/>
    <col min="15109" max="15110" width="11.28515625" customWidth="1"/>
    <col min="15111" max="15111" width="13.42578125" customWidth="1"/>
    <col min="15112" max="15112" width="13.7109375" customWidth="1"/>
    <col min="15113" max="15113" width="18.140625" customWidth="1"/>
    <col min="15116" max="15116" width="11" customWidth="1"/>
    <col min="15360" max="15360" width="5.140625" customWidth="1"/>
    <col min="15361" max="15361" width="26.7109375" customWidth="1"/>
    <col min="15362" max="15362" width="15.140625" customWidth="1"/>
    <col min="15363" max="15363" width="17.28515625" customWidth="1"/>
    <col min="15364" max="15364" width="33" customWidth="1"/>
    <col min="15365" max="15366" width="11.28515625" customWidth="1"/>
    <col min="15367" max="15367" width="13.42578125" customWidth="1"/>
    <col min="15368" max="15368" width="13.7109375" customWidth="1"/>
    <col min="15369" max="15369" width="18.140625" customWidth="1"/>
    <col min="15372" max="15372" width="11" customWidth="1"/>
    <col min="15616" max="15616" width="5.140625" customWidth="1"/>
    <col min="15617" max="15617" width="26.7109375" customWidth="1"/>
    <col min="15618" max="15618" width="15.140625" customWidth="1"/>
    <col min="15619" max="15619" width="17.28515625" customWidth="1"/>
    <col min="15620" max="15620" width="33" customWidth="1"/>
    <col min="15621" max="15622" width="11.28515625" customWidth="1"/>
    <col min="15623" max="15623" width="13.42578125" customWidth="1"/>
    <col min="15624" max="15624" width="13.7109375" customWidth="1"/>
    <col min="15625" max="15625" width="18.140625" customWidth="1"/>
    <col min="15628" max="15628" width="11" customWidth="1"/>
    <col min="15872" max="15872" width="5.140625" customWidth="1"/>
    <col min="15873" max="15873" width="26.7109375" customWidth="1"/>
    <col min="15874" max="15874" width="15.140625" customWidth="1"/>
    <col min="15875" max="15875" width="17.28515625" customWidth="1"/>
    <col min="15876" max="15876" width="33" customWidth="1"/>
    <col min="15877" max="15878" width="11.28515625" customWidth="1"/>
    <col min="15879" max="15879" width="13.42578125" customWidth="1"/>
    <col min="15880" max="15880" width="13.7109375" customWidth="1"/>
    <col min="15881" max="15881" width="18.140625" customWidth="1"/>
    <col min="15884" max="15884" width="11" customWidth="1"/>
    <col min="16128" max="16128" width="5.140625" customWidth="1"/>
    <col min="16129" max="16129" width="26.7109375" customWidth="1"/>
    <col min="16130" max="16130" width="15.140625" customWidth="1"/>
    <col min="16131" max="16131" width="17.28515625" customWidth="1"/>
    <col min="16132" max="16132" width="33" customWidth="1"/>
    <col min="16133" max="16134" width="11.28515625" customWidth="1"/>
    <col min="16135" max="16135" width="13.42578125" customWidth="1"/>
    <col min="16136" max="16136" width="13.7109375" customWidth="1"/>
    <col min="16137" max="16137" width="18.140625" customWidth="1"/>
    <col min="16140" max="16140" width="11" customWidth="1"/>
  </cols>
  <sheetData>
    <row r="1" spans="1:12" ht="15.75" thickBot="1" x14ac:dyDescent="0.3">
      <c r="A1" s="96"/>
      <c r="B1" s="97"/>
      <c r="C1" s="97"/>
      <c r="D1" s="97"/>
      <c r="E1" s="97"/>
      <c r="F1" s="97"/>
      <c r="G1" s="97"/>
      <c r="H1" s="97"/>
      <c r="I1" s="97"/>
      <c r="J1" s="97"/>
      <c r="K1" s="97"/>
      <c r="L1" s="98"/>
    </row>
    <row r="2" spans="1:12" ht="15.75" thickBot="1" x14ac:dyDescent="0.3">
      <c r="A2" s="13"/>
      <c r="B2" s="13"/>
      <c r="C2" s="13"/>
      <c r="D2" s="16"/>
      <c r="E2" s="13"/>
      <c r="F2" s="13"/>
      <c r="G2" s="13"/>
      <c r="H2" s="13"/>
      <c r="I2" s="13"/>
      <c r="J2" s="13"/>
      <c r="K2" s="13"/>
      <c r="L2" s="13"/>
    </row>
    <row r="3" spans="1:12" ht="15.75" thickBot="1" x14ac:dyDescent="0.3">
      <c r="A3" s="13" t="s">
        <v>14</v>
      </c>
      <c r="B3" s="13"/>
      <c r="C3" s="17" t="s">
        <v>13</v>
      </c>
      <c r="D3" s="18" t="s">
        <v>15</v>
      </c>
      <c r="E3" s="19" t="s">
        <v>15</v>
      </c>
      <c r="F3" s="20" t="s">
        <v>16</v>
      </c>
      <c r="G3" s="13"/>
      <c r="H3" s="13"/>
      <c r="I3" s="13"/>
      <c r="J3" s="13"/>
      <c r="K3" s="13"/>
      <c r="L3" s="13"/>
    </row>
    <row r="4" spans="1:12" ht="15.75" thickBot="1" x14ac:dyDescent="0.3">
      <c r="A4" s="13"/>
      <c r="B4" s="13"/>
      <c r="C4" s="21"/>
      <c r="D4" s="22"/>
      <c r="E4" s="23"/>
      <c r="F4" s="24"/>
      <c r="G4" s="13"/>
      <c r="H4" s="13"/>
      <c r="I4" s="13"/>
      <c r="J4" s="13"/>
      <c r="K4" s="13"/>
      <c r="L4" s="13"/>
    </row>
    <row r="5" spans="1:12" ht="15.75" thickBot="1" x14ac:dyDescent="0.3">
      <c r="A5" s="13"/>
      <c r="B5" s="13" t="s">
        <v>17</v>
      </c>
      <c r="C5" s="25"/>
      <c r="D5" s="26"/>
      <c r="E5" s="13" t="s">
        <v>18</v>
      </c>
      <c r="F5" s="13"/>
      <c r="G5" s="13"/>
      <c r="H5" s="13"/>
      <c r="I5" s="13"/>
      <c r="J5" s="13"/>
      <c r="K5" s="13"/>
      <c r="L5" s="13"/>
    </row>
    <row r="6" spans="1:12" ht="15.75" thickBot="1" x14ac:dyDescent="0.3">
      <c r="A6" s="13"/>
      <c r="B6" s="13"/>
      <c r="C6" s="27"/>
      <c r="D6" s="27"/>
      <c r="E6" s="13"/>
      <c r="F6" s="13"/>
      <c r="G6" s="13"/>
      <c r="H6" s="13"/>
      <c r="I6" s="13"/>
      <c r="J6" s="13"/>
      <c r="K6" s="13"/>
      <c r="L6" s="13"/>
    </row>
    <row r="7" spans="1:12" ht="15.75" thickBot="1" x14ac:dyDescent="0.3">
      <c r="A7" s="13"/>
      <c r="B7" s="13" t="s">
        <v>19</v>
      </c>
      <c r="C7" s="25"/>
      <c r="D7" s="28">
        <f>SUM(D5/2)</f>
        <v>0</v>
      </c>
      <c r="E7" s="13" t="s">
        <v>20</v>
      </c>
      <c r="F7" s="29" t="s">
        <v>50</v>
      </c>
      <c r="G7" s="29"/>
      <c r="H7" s="29"/>
      <c r="I7" s="29"/>
      <c r="J7" s="13"/>
      <c r="K7" s="13"/>
      <c r="L7" s="13"/>
    </row>
    <row r="8" spans="1:12" ht="15.75" thickBot="1" x14ac:dyDescent="0.3">
      <c r="A8" s="13"/>
      <c r="B8" s="13"/>
      <c r="C8" s="27"/>
      <c r="D8" s="27"/>
      <c r="E8" s="13"/>
      <c r="F8" s="13"/>
      <c r="G8" s="13"/>
      <c r="H8" s="13"/>
      <c r="I8" s="13"/>
      <c r="J8" s="13"/>
      <c r="K8" s="13"/>
      <c r="L8" s="13"/>
    </row>
    <row r="9" spans="1:12" ht="15.75" thickBot="1" x14ac:dyDescent="0.3">
      <c r="A9" s="13"/>
      <c r="B9" s="13" t="s">
        <v>1</v>
      </c>
      <c r="C9" s="25"/>
      <c r="D9" s="26"/>
      <c r="E9" s="30" t="s">
        <v>21</v>
      </c>
      <c r="F9" s="31"/>
      <c r="G9" s="31"/>
      <c r="H9" s="13"/>
      <c r="I9" s="13"/>
      <c r="J9" s="13"/>
      <c r="K9" s="13"/>
      <c r="L9" s="13"/>
    </row>
    <row r="10" spans="1:12" ht="15.75" thickBot="1" x14ac:dyDescent="0.3">
      <c r="A10" s="13"/>
      <c r="B10" s="13"/>
      <c r="C10" s="27"/>
      <c r="D10" s="32"/>
      <c r="E10" s="30"/>
      <c r="F10" s="31"/>
      <c r="G10" s="31"/>
      <c r="H10" s="13"/>
      <c r="I10" s="13"/>
      <c r="J10" s="13"/>
      <c r="K10" s="13"/>
      <c r="L10" s="13"/>
    </row>
    <row r="11" spans="1:12" ht="15.75" thickBot="1" x14ac:dyDescent="0.3">
      <c r="A11" s="13"/>
      <c r="B11" s="13" t="s">
        <v>22</v>
      </c>
      <c r="C11" s="33">
        <f>SUM(C5-C9)</f>
        <v>0</v>
      </c>
      <c r="D11" s="34">
        <f>SUM(D5-D9)</f>
        <v>0</v>
      </c>
      <c r="E11" s="30" t="s">
        <v>23</v>
      </c>
      <c r="F11" s="31"/>
      <c r="G11" s="31"/>
      <c r="H11" s="13"/>
      <c r="I11" s="13"/>
      <c r="J11" s="13"/>
      <c r="K11" s="13"/>
      <c r="L11" s="13"/>
    </row>
    <row r="12" spans="1:12" ht="15.75" thickBot="1" x14ac:dyDescent="0.3">
      <c r="A12" s="13"/>
      <c r="B12" s="13"/>
      <c r="C12" s="27"/>
      <c r="D12" s="32"/>
      <c r="E12" s="31"/>
      <c r="F12" s="31"/>
      <c r="G12" s="31"/>
      <c r="H12" s="13"/>
      <c r="I12" s="13"/>
      <c r="J12" s="13"/>
      <c r="K12" s="13"/>
      <c r="L12" s="13"/>
    </row>
    <row r="13" spans="1:12" ht="15.75" thickBot="1" x14ac:dyDescent="0.3">
      <c r="A13" s="13"/>
      <c r="B13" s="13" t="s">
        <v>24</v>
      </c>
      <c r="C13" s="25"/>
      <c r="D13" s="26"/>
      <c r="E13" s="30" t="s">
        <v>25</v>
      </c>
      <c r="F13" s="30"/>
      <c r="G13" s="31"/>
      <c r="H13" s="13"/>
      <c r="I13" s="13"/>
      <c r="J13" s="13"/>
      <c r="K13" s="13"/>
      <c r="L13" s="13"/>
    </row>
    <row r="14" spans="1:12" ht="15.75" thickBot="1" x14ac:dyDescent="0.3">
      <c r="A14" s="13"/>
      <c r="B14" s="13"/>
      <c r="C14" s="27"/>
      <c r="D14" s="27"/>
      <c r="E14" s="13"/>
      <c r="F14" s="13"/>
      <c r="G14" s="13"/>
      <c r="H14" s="13"/>
      <c r="I14" s="13"/>
      <c r="J14" s="13"/>
      <c r="K14" s="13"/>
      <c r="L14" s="13"/>
    </row>
    <row r="15" spans="1:12" x14ac:dyDescent="0.25">
      <c r="A15" s="35">
        <v>1</v>
      </c>
      <c r="B15" s="36" t="s">
        <v>26</v>
      </c>
      <c r="C15" s="37" t="e">
        <f>SUM(C13/C5)</f>
        <v>#DIV/0!</v>
      </c>
      <c r="D15" s="38" t="e">
        <f>SUM(D13/D5)</f>
        <v>#DIV/0!</v>
      </c>
      <c r="E15" s="13" t="s">
        <v>27</v>
      </c>
      <c r="F15" s="39" t="s">
        <v>28</v>
      </c>
      <c r="G15" s="40" t="s">
        <v>29</v>
      </c>
      <c r="H15" s="13"/>
      <c r="I15" s="13"/>
      <c r="J15" s="13"/>
      <c r="K15" s="13"/>
      <c r="L15" s="13"/>
    </row>
    <row r="16" spans="1:12" x14ac:dyDescent="0.25">
      <c r="A16" s="41"/>
      <c r="B16" s="42"/>
      <c r="C16" s="43"/>
      <c r="D16" s="44"/>
      <c r="E16" s="13"/>
      <c r="F16" s="45"/>
      <c r="G16" s="13"/>
      <c r="H16" s="13"/>
      <c r="I16" s="13"/>
      <c r="J16" s="13"/>
      <c r="K16" s="13"/>
      <c r="L16" s="13"/>
    </row>
    <row r="17" spans="1:12" x14ac:dyDescent="0.25">
      <c r="A17" s="46">
        <v>2</v>
      </c>
      <c r="B17" s="47" t="s">
        <v>30</v>
      </c>
      <c r="C17" s="48" t="e">
        <f>SUM(C13/C11)</f>
        <v>#DIV/0!</v>
      </c>
      <c r="D17" s="38" t="e">
        <f>SUM(D13/D11)</f>
        <v>#DIV/0!</v>
      </c>
      <c r="E17" s="49" t="s">
        <v>31</v>
      </c>
      <c r="F17" s="45" t="s">
        <v>51</v>
      </c>
      <c r="G17" s="13" t="s">
        <v>32</v>
      </c>
      <c r="H17" s="13"/>
      <c r="I17" s="13"/>
      <c r="J17" s="13"/>
      <c r="K17" s="13"/>
      <c r="L17" s="13"/>
    </row>
    <row r="18" spans="1:12" x14ac:dyDescent="0.25">
      <c r="A18" s="41"/>
      <c r="B18" s="42"/>
      <c r="C18" s="43"/>
      <c r="D18" s="43"/>
      <c r="E18" s="13"/>
      <c r="F18" s="45"/>
      <c r="G18" s="13" t="s">
        <v>33</v>
      </c>
      <c r="H18" s="13"/>
      <c r="I18" s="13"/>
      <c r="J18" s="13"/>
      <c r="K18" s="13"/>
      <c r="L18" s="13"/>
    </row>
    <row r="19" spans="1:12" ht="15.75" thickBot="1" x14ac:dyDescent="0.3">
      <c r="A19" s="50">
        <v>3</v>
      </c>
      <c r="B19" s="51" t="s">
        <v>34</v>
      </c>
      <c r="C19" s="52" t="e">
        <f>SUM(I31/C5)</f>
        <v>#DIV/0!</v>
      </c>
      <c r="D19" s="52" t="e">
        <f>SUM(I31/D7)</f>
        <v>#DIV/0!</v>
      </c>
      <c r="E19" s="13" t="s">
        <v>35</v>
      </c>
      <c r="F19" s="45" t="s">
        <v>52</v>
      </c>
      <c r="G19" s="13" t="s">
        <v>36</v>
      </c>
      <c r="H19" s="13"/>
      <c r="I19" s="13"/>
      <c r="J19" s="13"/>
      <c r="K19" s="13"/>
      <c r="L19" s="13"/>
    </row>
    <row r="20" spans="1:12" x14ac:dyDescent="0.25">
      <c r="A20" s="45"/>
      <c r="B20" s="13"/>
      <c r="C20" s="53"/>
      <c r="D20" s="53"/>
      <c r="E20" s="13" t="s">
        <v>37</v>
      </c>
      <c r="F20" s="13"/>
      <c r="G20" s="13" t="s">
        <v>38</v>
      </c>
      <c r="H20" s="13"/>
      <c r="I20" s="13"/>
      <c r="J20" s="13"/>
      <c r="K20" s="13"/>
      <c r="L20" s="13"/>
    </row>
    <row r="21" spans="1:12" x14ac:dyDescent="0.25">
      <c r="A21" s="45"/>
      <c r="B21" s="13"/>
      <c r="C21" s="13"/>
      <c r="D21" s="13"/>
      <c r="E21" s="13" t="s">
        <v>39</v>
      </c>
      <c r="F21" s="13"/>
      <c r="G21" s="13"/>
      <c r="H21" s="13"/>
      <c r="I21" s="13"/>
      <c r="J21" s="13"/>
      <c r="K21" s="13"/>
      <c r="L21" s="13"/>
    </row>
    <row r="22" spans="1:12" ht="15.75" thickBot="1" x14ac:dyDescent="0.3">
      <c r="A22" s="45"/>
      <c r="B22" s="13"/>
      <c r="C22" s="13"/>
      <c r="D22" s="13"/>
      <c r="E22" s="13" t="s">
        <v>40</v>
      </c>
      <c r="F22" s="13"/>
      <c r="G22" s="13" t="s">
        <v>41</v>
      </c>
      <c r="H22" s="13"/>
      <c r="I22" s="13"/>
      <c r="J22" s="13"/>
      <c r="K22" s="13"/>
      <c r="L22" s="13"/>
    </row>
    <row r="23" spans="1:12" ht="15.75" thickBot="1" x14ac:dyDescent="0.3">
      <c r="A23" s="54">
        <v>4</v>
      </c>
      <c r="B23" s="55" t="s">
        <v>42</v>
      </c>
      <c r="C23" s="56" t="s">
        <v>43</v>
      </c>
      <c r="D23" s="57"/>
      <c r="E23" s="56">
        <v>30</v>
      </c>
      <c r="F23" s="56">
        <v>60</v>
      </c>
      <c r="G23" s="56">
        <v>90</v>
      </c>
      <c r="H23" s="56">
        <v>120</v>
      </c>
      <c r="I23" s="58" t="s">
        <v>44</v>
      </c>
      <c r="J23" s="13"/>
      <c r="K23" s="13"/>
      <c r="L23" s="13"/>
    </row>
    <row r="24" spans="1:12" ht="15.75" thickBot="1" x14ac:dyDescent="0.3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1:12" x14ac:dyDescent="0.25">
      <c r="A25" s="13"/>
      <c r="B25" s="59" t="s">
        <v>45</v>
      </c>
      <c r="C25" s="60"/>
      <c r="D25" s="61"/>
      <c r="E25" s="60"/>
      <c r="F25" s="60"/>
      <c r="G25" s="60"/>
      <c r="H25" s="60"/>
      <c r="I25" s="62">
        <f>SUM(C25:H25)</f>
        <v>0</v>
      </c>
      <c r="J25" s="13"/>
      <c r="K25" s="13"/>
      <c r="L25" s="13"/>
    </row>
    <row r="26" spans="1:12" x14ac:dyDescent="0.25">
      <c r="A26" s="13"/>
      <c r="B26" s="63"/>
      <c r="C26" s="64" t="e">
        <f>SUM(C25/$I$25)</f>
        <v>#DIV/0!</v>
      </c>
      <c r="D26" s="65"/>
      <c r="E26" s="64" t="e">
        <f>SUM(E25/$I$25)</f>
        <v>#DIV/0!</v>
      </c>
      <c r="F26" s="64" t="e">
        <f>SUM(F25/$I$25)</f>
        <v>#DIV/0!</v>
      </c>
      <c r="G26" s="64" t="e">
        <f>SUM(G25/$I$25)</f>
        <v>#DIV/0!</v>
      </c>
      <c r="H26" s="64" t="e">
        <f>SUM(H25/$I$25)</f>
        <v>#DIV/0!</v>
      </c>
      <c r="I26" s="66" t="e">
        <f>SUM(C26,E26,F26,G26,H26)</f>
        <v>#DIV/0!</v>
      </c>
      <c r="J26" s="13"/>
      <c r="K26" s="13"/>
      <c r="L26" s="13"/>
    </row>
    <row r="27" spans="1:12" x14ac:dyDescent="0.25">
      <c r="A27" s="13"/>
      <c r="B27" s="63"/>
      <c r="C27" s="27"/>
      <c r="D27" s="27"/>
      <c r="E27" s="27"/>
      <c r="F27" s="27"/>
      <c r="G27" s="27"/>
      <c r="H27" s="27"/>
      <c r="I27" s="67"/>
      <c r="J27" s="13"/>
      <c r="K27" s="13"/>
      <c r="L27" s="13"/>
    </row>
    <row r="28" spans="1:12" x14ac:dyDescent="0.25">
      <c r="A28" s="13"/>
      <c r="B28" s="68" t="s">
        <v>10</v>
      </c>
      <c r="C28" s="69"/>
      <c r="D28" s="70"/>
      <c r="E28" s="69"/>
      <c r="F28" s="69"/>
      <c r="G28" s="69"/>
      <c r="H28" s="69"/>
      <c r="I28" s="67">
        <f>SUM(C28:H28)</f>
        <v>0</v>
      </c>
      <c r="J28" s="13"/>
      <c r="K28" s="13"/>
      <c r="L28" s="13"/>
    </row>
    <row r="29" spans="1:12" x14ac:dyDescent="0.25">
      <c r="A29" s="13"/>
      <c r="B29" s="68"/>
      <c r="C29" s="71" t="e">
        <f>SUM(C28/$I$28)</f>
        <v>#DIV/0!</v>
      </c>
      <c r="D29" s="72"/>
      <c r="E29" s="71" t="e">
        <f>SUM(E28/$I$28)</f>
        <v>#DIV/0!</v>
      </c>
      <c r="F29" s="71" t="e">
        <f>SUM(F28/$I$28)</f>
        <v>#DIV/0!</v>
      </c>
      <c r="G29" s="71" t="e">
        <f>SUM(G28/$I$28)</f>
        <v>#DIV/0!</v>
      </c>
      <c r="H29" s="71" t="e">
        <f>SUM(H28/$I$28)</f>
        <v>#DIV/0!</v>
      </c>
      <c r="I29" s="73" t="e">
        <f>SUM(C29,E29,F29,G29,H29)</f>
        <v>#DIV/0!</v>
      </c>
      <c r="J29" s="13"/>
      <c r="K29" s="13"/>
      <c r="L29" s="13"/>
    </row>
    <row r="30" spans="1:12" x14ac:dyDescent="0.25">
      <c r="A30" s="13"/>
      <c r="B30" s="63"/>
      <c r="C30" s="27"/>
      <c r="D30" s="27"/>
      <c r="E30" s="27"/>
      <c r="F30" s="27"/>
      <c r="G30" s="27"/>
      <c r="H30" s="27"/>
      <c r="I30" s="67"/>
      <c r="J30" s="13"/>
      <c r="K30" s="13"/>
      <c r="L30" s="13"/>
    </row>
    <row r="31" spans="1:12" ht="15.75" thickBot="1" x14ac:dyDescent="0.3">
      <c r="A31" s="13"/>
      <c r="B31" s="63" t="s">
        <v>46</v>
      </c>
      <c r="C31" s="27" t="e">
        <f>SUM(C25:C30)</f>
        <v>#DIV/0!</v>
      </c>
      <c r="D31" s="27"/>
      <c r="E31" s="27" t="e">
        <f>SUM(E25:E30)</f>
        <v>#DIV/0!</v>
      </c>
      <c r="F31" s="27" t="e">
        <f>SUM(F25:F30)</f>
        <v>#DIV/0!</v>
      </c>
      <c r="G31" s="27" t="e">
        <f>SUM(G25:G30)</f>
        <v>#DIV/0!</v>
      </c>
      <c r="H31" s="27" t="e">
        <f>SUM(H25:H30)</f>
        <v>#DIV/0!</v>
      </c>
      <c r="I31" s="67" t="e">
        <f>SUM(I25:I30)</f>
        <v>#DIV/0!</v>
      </c>
      <c r="J31" s="13"/>
      <c r="K31" s="13"/>
      <c r="L31" s="13"/>
    </row>
    <row r="32" spans="1:12" ht="15.75" thickBot="1" x14ac:dyDescent="0.3">
      <c r="A32" s="13"/>
      <c r="B32" s="63"/>
      <c r="C32" s="74" t="e">
        <f>SUM(C31/$I$31)</f>
        <v>#DIV/0!</v>
      </c>
      <c r="D32" s="75"/>
      <c r="E32" s="75" t="e">
        <f>SUM(E31/$I$31)</f>
        <v>#DIV/0!</v>
      </c>
      <c r="F32" s="75" t="e">
        <f>SUM(F31/$I$31)</f>
        <v>#DIV/0!</v>
      </c>
      <c r="G32" s="75" t="e">
        <f>SUM(G31/$I$31)</f>
        <v>#DIV/0!</v>
      </c>
      <c r="H32" s="75" t="e">
        <f>SUM(H31/$I$31)</f>
        <v>#DIV/0!</v>
      </c>
      <c r="I32" s="76" t="e">
        <f>SUM(C32,E32,F32,G32,H32)</f>
        <v>#DIV/0!</v>
      </c>
      <c r="J32" s="13"/>
      <c r="K32" s="13"/>
      <c r="L32" s="13"/>
    </row>
    <row r="33" spans="1:12" ht="15.75" thickBot="1" x14ac:dyDescent="0.3">
      <c r="A33" s="13"/>
      <c r="B33" s="63"/>
      <c r="C33" s="13"/>
      <c r="D33" s="13"/>
      <c r="E33" s="13"/>
      <c r="F33" s="13"/>
      <c r="G33" s="13"/>
      <c r="H33" s="13"/>
      <c r="I33" s="77"/>
      <c r="J33" s="13"/>
      <c r="K33" s="13"/>
      <c r="L33" s="13"/>
    </row>
    <row r="34" spans="1:12" ht="15.75" thickBot="1" x14ac:dyDescent="0.3">
      <c r="A34" s="13"/>
      <c r="B34" s="78"/>
      <c r="C34" s="79"/>
      <c r="D34" s="79"/>
      <c r="E34" s="79"/>
      <c r="F34" s="79"/>
      <c r="G34" s="79"/>
      <c r="H34" s="80" t="s">
        <v>47</v>
      </c>
      <c r="I34" s="81" t="s">
        <v>48</v>
      </c>
      <c r="J34" s="13"/>
      <c r="K34" s="13"/>
      <c r="L34" s="13"/>
    </row>
    <row r="35" spans="1:12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1:12" x14ac:dyDescent="0.25">
      <c r="A36" s="13"/>
      <c r="B36" s="49" t="s">
        <v>49</v>
      </c>
      <c r="C36" s="23"/>
      <c r="D36" s="23"/>
      <c r="E36" s="13"/>
      <c r="F36" s="13"/>
      <c r="G36" s="13"/>
      <c r="H36" s="13"/>
      <c r="I36" s="13"/>
      <c r="J36" s="13"/>
      <c r="K36" s="13"/>
      <c r="L36" s="13"/>
    </row>
    <row r="37" spans="1:12" ht="13.5" customHeight="1" x14ac:dyDescent="0.25">
      <c r="A37" s="13"/>
      <c r="B37" s="13" t="s">
        <v>54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</row>
    <row r="38" spans="1:12" x14ac:dyDescent="0.25">
      <c r="A38" s="13"/>
      <c r="B38" s="13" t="s">
        <v>55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</row>
    <row r="39" spans="1:12" x14ac:dyDescent="0.25">
      <c r="A39" s="13"/>
      <c r="B39" s="49" t="s">
        <v>56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1:12" x14ac:dyDescent="0.25">
      <c r="A40" s="13"/>
      <c r="B40" s="13" t="s">
        <v>53</v>
      </c>
      <c r="C40" s="13"/>
      <c r="D40" s="13"/>
      <c r="E40" s="13">
        <v>2023</v>
      </c>
      <c r="F40" s="13"/>
      <c r="G40" s="13"/>
      <c r="H40" s="13"/>
      <c r="I40" s="13"/>
      <c r="J40" s="13"/>
      <c r="K40" s="13"/>
      <c r="L40" s="13"/>
    </row>
    <row r="41" spans="1:12" x14ac:dyDescent="0.25">
      <c r="B41" s="2"/>
    </row>
    <row r="44" spans="1:12" x14ac:dyDescent="0.25">
      <c r="B44" s="2"/>
    </row>
  </sheetData>
  <mergeCells count="1">
    <mergeCell ref="A1:L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 R </vt:lpstr>
      <vt:lpstr>Master A R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</dc:creator>
  <cp:lastModifiedBy>Starwood Hotels and Resorts</cp:lastModifiedBy>
  <dcterms:created xsi:type="dcterms:W3CDTF">2013-12-19T04:44:19Z</dcterms:created>
  <dcterms:modified xsi:type="dcterms:W3CDTF">2023-05-24T20:04:34Z</dcterms:modified>
</cp:coreProperties>
</file>